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1195" windowHeight="9795" activeTab="0"/>
  </bookViews>
  <sheets>
    <sheet name="Indice" sheetId="1" r:id="rId1"/>
    <sheet name="Inscr. y rend.obligatorias" sheetId="2" r:id="rId2"/>
    <sheet name="Inscr. y rend. electivas" sheetId="3" r:id="rId3"/>
    <sheet name="Insc. y rend. ambas electivas" sheetId="4" r:id="rId4"/>
    <sheet name="Insc. y rend. Beca JUNAEB" sheetId="5" r:id="rId5"/>
    <sheet name="Puntaje Ranking" sheetId="6" r:id="rId6"/>
  </sheets>
  <definedNames/>
  <calcPr fullCalcOnLoad="1"/>
</workbook>
</file>

<file path=xl/sharedStrings.xml><?xml version="1.0" encoding="utf-8"?>
<sst xmlns="http://schemas.openxmlformats.org/spreadsheetml/2006/main" count="481" uniqueCount="116">
  <si>
    <t>Egreso</t>
  </si>
  <si>
    <t>Inscritos</t>
  </si>
  <si>
    <t>Rinden</t>
  </si>
  <si>
    <t>Promoción Año</t>
  </si>
  <si>
    <t>Promociones Anteriores</t>
  </si>
  <si>
    <t>Total</t>
  </si>
  <si>
    <t>Femenino</t>
  </si>
  <si>
    <t>Masculino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</si>
  <si>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</si>
  <si>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</si>
  <si>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</si>
  <si>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</si>
  <si>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</si>
  <si>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</si>
  <si>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</si>
  <si>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</si>
  <si>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</si>
  <si>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</si>
  <si>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</si>
  <si>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</si>
  <si>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 xml:space="preserve">XI </t>
  </si>
  <si>
    <t>XII</t>
  </si>
  <si>
    <t>Modalidad</t>
  </si>
  <si>
    <t>Humanístico - Científica</t>
  </si>
  <si>
    <t>Técnico - Profesional</t>
  </si>
  <si>
    <t>Municipal</t>
  </si>
  <si>
    <t>Prueba(s)</t>
  </si>
  <si>
    <t>Historia y Ciencias Sociales</t>
  </si>
  <si>
    <t>Ciencias</t>
  </si>
  <si>
    <t xml:space="preserve">          Ciencias - Módulo Biología</t>
  </si>
  <si>
    <t xml:space="preserve">          Ciencias - Módulo Física</t>
  </si>
  <si>
    <t xml:space="preserve">          Ciencias - Módulo Química</t>
  </si>
  <si>
    <t>Dependencia</t>
  </si>
  <si>
    <t>R.M.</t>
  </si>
  <si>
    <t>XI</t>
  </si>
  <si>
    <t xml:space="preserve"> </t>
  </si>
  <si>
    <t>Inscritos y rinden las pruebas electivas, simultáneamente</t>
  </si>
  <si>
    <t>Particular Subvencionado</t>
  </si>
  <si>
    <t>Particular Pagado</t>
  </si>
  <si>
    <t>Región</t>
  </si>
  <si>
    <t xml:space="preserve">PR = PNEM </t>
  </si>
  <si>
    <t>PR &gt; PNEM</t>
  </si>
  <si>
    <t>PR = PNEM</t>
  </si>
  <si>
    <t>Promoción del año</t>
  </si>
  <si>
    <t>Promociones anteriores</t>
  </si>
  <si>
    <t>TOTAL</t>
  </si>
  <si>
    <t>Humanístico – Científica</t>
  </si>
  <si>
    <t>Técnico – Profesional</t>
  </si>
  <si>
    <t>Historia y Ciencias Sociales y Ciencias</t>
  </si>
  <si>
    <t>Módulo Biología</t>
  </si>
  <si>
    <t>Módulo Física</t>
  </si>
  <si>
    <t>Módulo Química</t>
  </si>
  <si>
    <t>PR = Puntaje Ranking</t>
  </si>
  <si>
    <t>PNEM = Puntaje NEM</t>
  </si>
  <si>
    <t xml:space="preserve">          Ciencias - Técnica Profesional</t>
  </si>
  <si>
    <t>Módulo T.Profesional</t>
  </si>
  <si>
    <t>F</t>
  </si>
  <si>
    <t>%</t>
  </si>
  <si>
    <t>Historia, Geografía y Ciencias Sociales y Ciencias</t>
  </si>
  <si>
    <t>Historia, Geografía y Ciencias Sociales y Ciencias Técnico Profesional</t>
  </si>
  <si>
    <t>Historia, Geografía y Ciencias Sociales y Ciencias Humanístico - Científica</t>
  </si>
  <si>
    <t>Sin Información</t>
  </si>
  <si>
    <t>Validacion Estudios</t>
  </si>
  <si>
    <t>Validación Estudios</t>
  </si>
  <si>
    <t>Sin Informacion</t>
  </si>
  <si>
    <t>Sin información</t>
  </si>
  <si>
    <t>Departamento de Evaluación, Medición y Registro Educacional.</t>
  </si>
  <si>
    <t>Universidad de Chile</t>
  </si>
  <si>
    <t>1. Inscripción y rendición de pruebas obligatorias, Proceso de Admisión 2016</t>
  </si>
  <si>
    <t>Reconocimiento de estudios, validación de estudios y alumnos retirados</t>
  </si>
  <si>
    <t>2. Inscripción y rendición de pruebas electivas, Proceso de Admisión 2016</t>
  </si>
  <si>
    <t>* En el caso de los Inscritos TP que pertenecen a modalidad Humanístico, Reconocimiento, Validación o son Retirados, éstos pertenecieron originalmente a colegios de modalidad Técnico Profesional. Después del cierre de inscripción, estos estudiantes cambiaron de establecimiento o tipo de inscripción.</t>
  </si>
  <si>
    <t>35*</t>
  </si>
  <si>
    <t>20**</t>
  </si>
  <si>
    <t>** En el caso de quienes rindieron el módulo Técnico Profesional y pertenecen a colegios de modalidad Humanístico, esa es la información que llegó al DEMRE respecto a su prueba rendida.</t>
  </si>
  <si>
    <t>3. Inscripción y rendición de ambas pruebas electivas, Proceso de Admisión 2016</t>
  </si>
  <si>
    <t>Particular Pagado *</t>
  </si>
  <si>
    <t>4. Inscripción y rendición con Beca JUNAEB, Proceso de Admisión 2016</t>
  </si>
  <si>
    <t>* Los estudiantes de establecimientos Particulares Pagados, que se encuentren en condición socioeconómica vulnerable que amerite la recepción del beneficio, pueden postular como caso especial a la Beca JUNAEB.</t>
  </si>
  <si>
    <t xml:space="preserve">Se considera como "persona con derecho a Ranking", solo a quienes provienen de establecimientos educacionales y tengan registro de notas de enseñanza media. Se agregaron tambien, las validaciones de estudios. </t>
  </si>
  <si>
    <t xml:space="preserve">No se contempla la información de quienes recuperan puntajes. </t>
  </si>
  <si>
    <t>5. Personas con derecho a asignación de Puntaje Ranking.</t>
  </si>
  <si>
    <t>5.3 Según distribución geográfica</t>
  </si>
  <si>
    <t>5.1. Según año de egreso</t>
  </si>
  <si>
    <t>1.1. Según año de egreso</t>
  </si>
  <si>
    <t>1.3. Según distribución geográfica y año de egreso</t>
  </si>
  <si>
    <t>1.4. Según modalidad y año de egreso</t>
  </si>
  <si>
    <t>1.5. Según dependencia y año de egreso</t>
  </si>
  <si>
    <t>2.1. Según año de egreso</t>
  </si>
  <si>
    <t>2.3. Según distribución geográfica</t>
  </si>
  <si>
    <t>2.4. Según modalidad</t>
  </si>
  <si>
    <t>2.5. Según dependencia</t>
  </si>
  <si>
    <t>3.1. Según año de egreso</t>
  </si>
  <si>
    <t>3.3. Según distribución geográfica</t>
  </si>
  <si>
    <t>3.4. Según modalidad</t>
  </si>
  <si>
    <t>3.5. Según dependencia</t>
  </si>
  <si>
    <t>4.5. Según dependencia y año de egreso</t>
  </si>
  <si>
    <t>4.4. Según modalidad</t>
  </si>
  <si>
    <t>4.3. Según distribución geográfica</t>
  </si>
  <si>
    <t>4.1. Según año de egreso</t>
  </si>
  <si>
    <t>5.4. Según modalidad</t>
  </si>
  <si>
    <t>5.5. Según dependencia y Promoción del año</t>
  </si>
  <si>
    <t>5.6. Según dependencia y Promociones anteriores</t>
  </si>
  <si>
    <t>Abreviaciones:</t>
  </si>
  <si>
    <t>Sexo</t>
  </si>
  <si>
    <t>1.2. Según sexo</t>
  </si>
  <si>
    <t>2.2. Según sexo</t>
  </si>
  <si>
    <t>3.2. Según sexo</t>
  </si>
  <si>
    <t>4.2. Según sexo</t>
  </si>
  <si>
    <t>5.2. Según sexo</t>
  </si>
  <si>
    <t>Antecedentes y estadísticas sobre la inscripción y rendición</t>
  </si>
  <si>
    <t>1. Caracterización de la inscripción y rendición de pruebas obligatorias</t>
  </si>
  <si>
    <t>2. Caracterización de la inscripción y rendición de pruebas electivas</t>
  </si>
  <si>
    <t>3. Caracterización de la inscripción y rendición de ambas pruebas electivas</t>
  </si>
  <si>
    <t>4. Caracterización de la inscripción y rendición con Beca JUNAEB</t>
  </si>
  <si>
    <t>5. Personas con derecho a asignación de Puntaje Ranking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</si>
</sst>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;[Red]#,##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\ _€_-;\-* #,##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indexed="8"/>
      <name val="Calibri Light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theme="1" tint="0.15000000596046448"/>
      <name val="Calibri"/>
      <family val="2"/>
    </font>
    <font>
      <sz val="11"/>
      <color theme="1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33" borderId="10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5" fontId="0" fillId="0" borderId="0" xfId="0" applyNumberFormat="1" applyAlignment="1">
      <alignment/>
    </xf>
    <xf numFmtId="185" fontId="0" fillId="0" borderId="10" xfId="0" applyNumberFormat="1" applyBorder="1" applyAlignment="1">
      <alignment horizontal="center"/>
    </xf>
    <xf numFmtId="188" fontId="0" fillId="0" borderId="10" xfId="48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6" fillId="0" borderId="0" xfId="0" applyFont="1" applyAlignment="1">
      <alignment/>
    </xf>
    <xf numFmtId="185" fontId="1" fillId="33" borderId="10" xfId="0" applyNumberFormat="1" applyFont="1" applyFill="1" applyBorder="1" applyAlignment="1">
      <alignment wrapText="1"/>
    </xf>
    <xf numFmtId="185" fontId="1" fillId="0" borderId="10" xfId="0" applyNumberFormat="1" applyFont="1" applyBorder="1" applyAlignment="1">
      <alignment wrapText="1"/>
    </xf>
    <xf numFmtId="185" fontId="1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185" fontId="1" fillId="0" borderId="0" xfId="0" applyNumberFormat="1" applyFont="1" applyAlignment="1">
      <alignment/>
    </xf>
    <xf numFmtId="185" fontId="1" fillId="0" borderId="15" xfId="0" applyNumberFormat="1" applyFont="1" applyBorder="1" applyAlignment="1">
      <alignment horizontal="center"/>
    </xf>
    <xf numFmtId="0" fontId="45" fillId="34" borderId="1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0" fillId="0" borderId="0" xfId="0" applyFont="1" applyAlignment="1">
      <alignment/>
    </xf>
    <xf numFmtId="0" fontId="47" fillId="0" borderId="0" xfId="0" applyFont="1" applyAlignment="1">
      <alignment horizontal="left"/>
    </xf>
    <xf numFmtId="185" fontId="1" fillId="0" borderId="10" xfId="0" applyNumberFormat="1" applyFont="1" applyBorder="1" applyAlignment="1">
      <alignment wrapText="1"/>
    </xf>
    <xf numFmtId="185" fontId="1" fillId="35" borderId="10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185" fontId="0" fillId="0" borderId="17" xfId="0" applyNumberFormat="1" applyFont="1" applyFill="1" applyBorder="1" applyAlignment="1">
      <alignment wrapText="1"/>
    </xf>
    <xf numFmtId="3" fontId="45" fillId="34" borderId="10" xfId="50" applyNumberFormat="1" applyFont="1" applyFill="1" applyBorder="1" applyAlignment="1">
      <alignment horizontal="center"/>
    </xf>
    <xf numFmtId="185" fontId="45" fillId="34" borderId="18" xfId="0" applyNumberFormat="1" applyFont="1" applyFill="1" applyBorder="1" applyAlignment="1">
      <alignment wrapText="1"/>
    </xf>
    <xf numFmtId="3" fontId="45" fillId="34" borderId="19" xfId="0" applyNumberFormat="1" applyFont="1" applyFill="1" applyBorder="1" applyAlignment="1">
      <alignment/>
    </xf>
    <xf numFmtId="3" fontId="45" fillId="35" borderId="19" xfId="0" applyNumberFormat="1" applyFont="1" applyFill="1" applyBorder="1" applyAlignment="1">
      <alignment/>
    </xf>
    <xf numFmtId="2" fontId="45" fillId="35" borderId="20" xfId="0" applyNumberFormat="1" applyFont="1" applyFill="1" applyBorder="1" applyAlignment="1">
      <alignment/>
    </xf>
    <xf numFmtId="2" fontId="45" fillId="35" borderId="19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88" fontId="45" fillId="34" borderId="10" xfId="50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wrapText="1"/>
    </xf>
    <xf numFmtId="0" fontId="45" fillId="0" borderId="0" xfId="0" applyFont="1" applyAlignment="1">
      <alignment/>
    </xf>
    <xf numFmtId="185" fontId="45" fillId="35" borderId="18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2" fontId="0" fillId="0" borderId="21" xfId="0" applyNumberFormat="1" applyFont="1" applyBorder="1" applyAlignment="1">
      <alignment/>
    </xf>
    <xf numFmtId="3" fontId="45" fillId="34" borderId="19" xfId="0" applyNumberFormat="1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2" fontId="45" fillId="34" borderId="2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11" xfId="0" applyNumberFormat="1" applyFont="1" applyBorder="1" applyAlignment="1">
      <alignment/>
    </xf>
    <xf numFmtId="3" fontId="0" fillId="0" borderId="11" xfId="55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5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55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45" fillId="33" borderId="24" xfId="0" applyFont="1" applyFill="1" applyBorder="1" applyAlignment="1">
      <alignment horizontal="left"/>
    </xf>
    <xf numFmtId="3" fontId="45" fillId="33" borderId="25" xfId="0" applyNumberFormat="1" applyFont="1" applyFill="1" applyBorder="1" applyAlignment="1">
      <alignment horizontal="right"/>
    </xf>
    <xf numFmtId="3" fontId="45" fillId="34" borderId="25" xfId="55" applyNumberFormat="1" applyFont="1" applyFill="1" applyBorder="1" applyAlignment="1">
      <alignment/>
    </xf>
    <xf numFmtId="3" fontId="45" fillId="34" borderId="26" xfId="5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9" fontId="0" fillId="0" borderId="0" xfId="55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45" fillId="34" borderId="12" xfId="0" applyFont="1" applyFill="1" applyBorder="1" applyAlignment="1">
      <alignment horizontal="center" vertical="center"/>
    </xf>
    <xf numFmtId="3" fontId="45" fillId="34" borderId="12" xfId="0" applyNumberFormat="1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45" fillId="33" borderId="27" xfId="0" applyFont="1" applyFill="1" applyBorder="1" applyAlignment="1">
      <alignment horizontal="left"/>
    </xf>
    <xf numFmtId="3" fontId="45" fillId="33" borderId="28" xfId="0" applyNumberFormat="1" applyFont="1" applyFill="1" applyBorder="1" applyAlignment="1">
      <alignment/>
    </xf>
    <xf numFmtId="3" fontId="45" fillId="33" borderId="28" xfId="55" applyNumberFormat="1" applyFont="1" applyFill="1" applyBorder="1" applyAlignment="1">
      <alignment/>
    </xf>
    <xf numFmtId="3" fontId="45" fillId="33" borderId="29" xfId="55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85" fontId="1" fillId="37" borderId="10" xfId="0" applyNumberFormat="1" applyFont="1" applyFill="1" applyBorder="1" applyAlignment="1">
      <alignment horizontal="right" wrapText="1"/>
    </xf>
    <xf numFmtId="185" fontId="1" fillId="35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85" fontId="1" fillId="0" borderId="10" xfId="0" applyNumberFormat="1" applyFont="1" applyBorder="1" applyAlignment="1">
      <alignment horizontal="right" wrapText="1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185" fontId="1" fillId="0" borderId="14" xfId="0" applyNumberFormat="1" applyFont="1" applyBorder="1" applyAlignment="1">
      <alignment/>
    </xf>
    <xf numFmtId="0" fontId="0" fillId="0" borderId="33" xfId="0" applyFont="1" applyFill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33" xfId="0" applyFont="1" applyBorder="1" applyAlignment="1">
      <alignment horizontal="left" wrapText="1"/>
    </xf>
    <xf numFmtId="0" fontId="0" fillId="0" borderId="33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35" fillId="0" borderId="0" xfId="45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" fontId="45" fillId="36" borderId="10" xfId="0" applyNumberFormat="1" applyFont="1" applyFill="1" applyBorder="1" applyAlignment="1">
      <alignment horizontal="center" vertical="center"/>
    </xf>
    <xf numFmtId="3" fontId="45" fillId="36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85" fontId="0" fillId="33" borderId="14" xfId="0" applyNumberFormat="1" applyFont="1" applyFill="1" applyBorder="1" applyAlignment="1">
      <alignment horizontal="center"/>
    </xf>
    <xf numFmtId="185" fontId="0" fillId="33" borderId="15" xfId="0" applyNumberFormat="1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85" fontId="0" fillId="33" borderId="12" xfId="0" applyNumberFormat="1" applyFill="1" applyBorder="1" applyAlignment="1">
      <alignment horizontal="center" vertical="center"/>
    </xf>
    <xf numFmtId="185" fontId="0" fillId="33" borderId="11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  <xf numFmtId="3" fontId="45" fillId="33" borderId="39" xfId="0" applyNumberFormat="1" applyFont="1" applyFill="1" applyBorder="1" applyAlignment="1">
      <alignment horizontal="center" wrapText="1"/>
    </xf>
    <xf numFmtId="3" fontId="45" fillId="33" borderId="40" xfId="0" applyNumberFormat="1" applyFont="1" applyFill="1" applyBorder="1" applyAlignment="1">
      <alignment horizontal="center" wrapText="1"/>
    </xf>
    <xf numFmtId="3" fontId="45" fillId="33" borderId="13" xfId="0" applyNumberFormat="1" applyFont="1" applyFill="1" applyBorder="1" applyAlignment="1">
      <alignment horizontal="center" wrapText="1"/>
    </xf>
    <xf numFmtId="3" fontId="45" fillId="33" borderId="41" xfId="0" applyNumberFormat="1" applyFont="1" applyFill="1" applyBorder="1" applyAlignment="1">
      <alignment horizontal="center" wrapText="1"/>
    </xf>
    <xf numFmtId="3" fontId="45" fillId="33" borderId="34" xfId="0" applyNumberFormat="1" applyFont="1" applyFill="1" applyBorder="1" applyAlignment="1">
      <alignment horizontal="center" wrapText="1"/>
    </xf>
    <xf numFmtId="3" fontId="45" fillId="33" borderId="35" xfId="0" applyNumberFormat="1" applyFont="1" applyFill="1" applyBorder="1" applyAlignment="1">
      <alignment horizontal="center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top" wrapText="1"/>
    </xf>
    <xf numFmtId="0" fontId="45" fillId="33" borderId="42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43" xfId="0" applyFont="1" applyFill="1" applyBorder="1" applyAlignment="1">
      <alignment horizontal="center" vertical="top" wrapText="1"/>
    </xf>
    <xf numFmtId="0" fontId="45" fillId="33" borderId="34" xfId="0" applyFont="1" applyFill="1" applyBorder="1" applyAlignment="1">
      <alignment horizontal="center" vertical="top" wrapText="1"/>
    </xf>
    <xf numFmtId="0" fontId="45" fillId="33" borderId="44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/>
    </xf>
    <xf numFmtId="0" fontId="45" fillId="33" borderId="45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3" fontId="45" fillId="33" borderId="39" xfId="0" applyNumberFormat="1" applyFont="1" applyFill="1" applyBorder="1" applyAlignment="1">
      <alignment horizontal="center" vertical="center" wrapText="1"/>
    </xf>
    <xf numFmtId="3" fontId="45" fillId="33" borderId="40" xfId="0" applyNumberFormat="1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>
      <alignment horizontal="center" vertical="center" wrapText="1"/>
    </xf>
    <xf numFmtId="3" fontId="45" fillId="33" borderId="41" xfId="0" applyNumberFormat="1" applyFont="1" applyFill="1" applyBorder="1" applyAlignment="1">
      <alignment horizontal="center" vertical="center" wrapText="1"/>
    </xf>
    <xf numFmtId="3" fontId="45" fillId="33" borderId="34" xfId="0" applyNumberFormat="1" applyFont="1" applyFill="1" applyBorder="1" applyAlignment="1">
      <alignment horizontal="center" vertical="center" wrapText="1"/>
    </xf>
    <xf numFmtId="3" fontId="45" fillId="33" borderId="35" xfId="0" applyNumberFormat="1" applyFont="1" applyFill="1" applyBorder="1" applyAlignment="1">
      <alignment horizontal="center" vertical="center" wrapText="1"/>
    </xf>
    <xf numFmtId="3" fontId="45" fillId="33" borderId="39" xfId="0" applyNumberFormat="1" applyFont="1" applyFill="1" applyBorder="1" applyAlignment="1">
      <alignment horizontal="center" vertical="top" wrapText="1"/>
    </xf>
    <xf numFmtId="3" fontId="45" fillId="33" borderId="40" xfId="0" applyNumberFormat="1" applyFont="1" applyFill="1" applyBorder="1" applyAlignment="1">
      <alignment horizontal="center" vertical="top" wrapText="1"/>
    </xf>
    <xf numFmtId="3" fontId="45" fillId="33" borderId="13" xfId="0" applyNumberFormat="1" applyFont="1" applyFill="1" applyBorder="1" applyAlignment="1">
      <alignment horizontal="center" vertical="top" wrapText="1"/>
    </xf>
    <xf numFmtId="3" fontId="45" fillId="33" borderId="41" xfId="0" applyNumberFormat="1" applyFont="1" applyFill="1" applyBorder="1" applyAlignment="1">
      <alignment horizontal="center" vertical="top" wrapText="1"/>
    </xf>
    <xf numFmtId="3" fontId="45" fillId="33" borderId="34" xfId="0" applyNumberFormat="1" applyFont="1" applyFill="1" applyBorder="1" applyAlignment="1">
      <alignment horizontal="center" vertical="top" wrapText="1"/>
    </xf>
    <xf numFmtId="3" fontId="45" fillId="33" borderId="35" xfId="0" applyNumberFormat="1" applyFont="1" applyFill="1" applyBorder="1" applyAlignment="1">
      <alignment horizontal="center" vertical="top" wrapText="1"/>
    </xf>
    <xf numFmtId="185" fontId="45" fillId="33" borderId="37" xfId="0" applyNumberFormat="1" applyFont="1" applyFill="1" applyBorder="1" applyAlignment="1">
      <alignment horizontal="center" vertical="center"/>
    </xf>
    <xf numFmtId="185" fontId="45" fillId="33" borderId="38" xfId="0" applyNumberFormat="1" applyFont="1" applyFill="1" applyBorder="1" applyAlignment="1">
      <alignment horizontal="center" vertical="center"/>
    </xf>
    <xf numFmtId="185" fontId="45" fillId="33" borderId="22" xfId="0" applyNumberFormat="1" applyFont="1" applyFill="1" applyBorder="1" applyAlignment="1">
      <alignment horizontal="center" vertical="center"/>
    </xf>
    <xf numFmtId="3" fontId="45" fillId="33" borderId="46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5" fillId="33" borderId="47" xfId="0" applyNumberFormat="1" applyFont="1" applyFill="1" applyBorder="1" applyAlignment="1">
      <alignment horizontal="center" vertical="center"/>
    </xf>
    <xf numFmtId="3" fontId="45" fillId="33" borderId="40" xfId="0" applyNumberFormat="1" applyFont="1" applyFill="1" applyBorder="1" applyAlignment="1">
      <alignment horizontal="center" vertical="center"/>
    </xf>
    <xf numFmtId="3" fontId="45" fillId="33" borderId="48" xfId="0" applyNumberFormat="1" applyFont="1" applyFill="1" applyBorder="1" applyAlignment="1">
      <alignment horizontal="center" vertical="center"/>
    </xf>
    <xf numFmtId="3" fontId="45" fillId="33" borderId="35" xfId="0" applyNumberFormat="1" applyFont="1" applyFill="1" applyBorder="1" applyAlignment="1">
      <alignment horizontal="center" vertical="center"/>
    </xf>
    <xf numFmtId="0" fontId="45" fillId="34" borderId="49" xfId="0" applyFont="1" applyFill="1" applyBorder="1" applyAlignment="1">
      <alignment horizontal="center"/>
    </xf>
    <xf numFmtId="0" fontId="45" fillId="34" borderId="50" xfId="0" applyFont="1" applyFill="1" applyBorder="1" applyAlignment="1">
      <alignment horizontal="center"/>
    </xf>
    <xf numFmtId="0" fontId="45" fillId="34" borderId="51" xfId="0" applyFont="1" applyFill="1" applyBorder="1" applyAlignment="1">
      <alignment horizontal="center"/>
    </xf>
    <xf numFmtId="188" fontId="45" fillId="34" borderId="14" xfId="50" applyNumberFormat="1" applyFont="1" applyFill="1" applyBorder="1" applyAlignment="1">
      <alignment horizontal="center"/>
    </xf>
    <xf numFmtId="188" fontId="45" fillId="34" borderId="52" xfId="50" applyNumberFormat="1" applyFont="1" applyFill="1" applyBorder="1" applyAlignment="1">
      <alignment horizontal="center"/>
    </xf>
    <xf numFmtId="188" fontId="45" fillId="34" borderId="10" xfId="50" applyNumberFormat="1" applyFont="1" applyFill="1" applyBorder="1" applyAlignment="1">
      <alignment horizontal="center"/>
    </xf>
    <xf numFmtId="188" fontId="45" fillId="34" borderId="16" xfId="50" applyNumberFormat="1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 vertical="center"/>
    </xf>
    <xf numFmtId="3" fontId="45" fillId="34" borderId="39" xfId="0" applyNumberFormat="1" applyFont="1" applyFill="1" applyBorder="1" applyAlignment="1">
      <alignment horizontal="center" vertical="center"/>
    </xf>
    <xf numFmtId="3" fontId="45" fillId="34" borderId="47" xfId="0" applyNumberFormat="1" applyFont="1" applyFill="1" applyBorder="1" applyAlignment="1">
      <alignment horizontal="center" vertical="center"/>
    </xf>
    <xf numFmtId="3" fontId="45" fillId="34" borderId="34" xfId="0" applyNumberFormat="1" applyFont="1" applyFill="1" applyBorder="1" applyAlignment="1">
      <alignment horizontal="center" vertical="center"/>
    </xf>
    <xf numFmtId="3" fontId="45" fillId="34" borderId="48" xfId="0" applyNumberFormat="1" applyFont="1" applyFill="1" applyBorder="1" applyAlignment="1">
      <alignment horizontal="center" vertical="center"/>
    </xf>
    <xf numFmtId="3" fontId="45" fillId="34" borderId="46" xfId="0" applyNumberFormat="1" applyFont="1" applyFill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</xdr:rowOff>
    </xdr:from>
    <xdr:to>
      <xdr:col>1</xdr:col>
      <xdr:colOff>647700</xdr:colOff>
      <xdr:row>2</xdr:row>
      <xdr:rowOff>85725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3" sqref="C3"/>
    </sheetView>
  </sheetViews>
  <sheetFormatPr defaultColWidth="11.421875" defaultRowHeight="15"/>
  <sheetData>
    <row r="1" spans="1:2" ht="15">
      <c r="A1" s="82"/>
      <c r="B1" s="83"/>
    </row>
    <row r="2" spans="1:2" ht="15">
      <c r="A2" s="82"/>
      <c r="B2" s="83"/>
    </row>
    <row r="3" spans="1:2" ht="15">
      <c r="A3" s="82"/>
      <c r="B3" s="83"/>
    </row>
    <row r="4" spans="1:2" s="87" customFormat="1" ht="15">
      <c r="A4" s="83" t="s">
        <v>66</v>
      </c>
      <c r="B4" s="83"/>
    </row>
    <row r="5" spans="1:2" s="87" customFormat="1" ht="15">
      <c r="A5" s="83" t="s">
        <v>67</v>
      </c>
      <c r="B5" s="83"/>
    </row>
    <row r="6" s="87" customFormat="1" ht="15"/>
    <row r="7" ht="15">
      <c r="A7" s="85" t="s">
        <v>110</v>
      </c>
    </row>
    <row r="9" spans="2:7" ht="15">
      <c r="B9" s="148" t="s">
        <v>111</v>
      </c>
      <c r="C9" s="148"/>
      <c r="D9" s="148"/>
      <c r="E9" s="148"/>
      <c r="F9" s="148"/>
      <c r="G9" s="148"/>
    </row>
    <row r="10" spans="2:7" ht="15">
      <c r="B10" s="148" t="s">
        <v>112</v>
      </c>
      <c r="C10" s="148"/>
      <c r="D10" s="148"/>
      <c r="E10" s="148"/>
      <c r="F10" s="148"/>
      <c r="G10" s="148"/>
    </row>
    <row r="11" spans="2:7" ht="15">
      <c r="B11" s="148" t="s">
        <v>113</v>
      </c>
      <c r="C11" s="148"/>
      <c r="D11" s="148"/>
      <c r="E11" s="148"/>
      <c r="F11" s="148"/>
      <c r="G11" s="148"/>
    </row>
    <row r="12" spans="2:7" ht="15">
      <c r="B12" s="148" t="s">
        <v>114</v>
      </c>
      <c r="C12" s="148"/>
      <c r="D12" s="148"/>
      <c r="E12" s="148"/>
      <c r="F12" s="148"/>
      <c r="G12" s="148"/>
    </row>
    <row r="13" spans="2:7" ht="15">
      <c r="B13" s="148" t="s">
        <v>115</v>
      </c>
      <c r="C13" s="148"/>
      <c r="D13" s="148"/>
      <c r="E13" s="148"/>
      <c r="F13" s="148"/>
      <c r="G13" s="148"/>
    </row>
  </sheetData>
  <sheetProtection/>
  <mergeCells count="5">
    <mergeCell ref="B9:G9"/>
    <mergeCell ref="B10:G10"/>
    <mergeCell ref="B11:G11"/>
    <mergeCell ref="B12:G12"/>
    <mergeCell ref="B13:G13"/>
  </mergeCells>
  <hyperlinks>
    <hyperlink ref="B9" location="'Inscr. y rend.obligatorias'!A1" display="1. Caracterización de la inscripción y rendición de pruebas obligatorias"/>
    <hyperlink ref="B10" location="'Inscr. y rend. electivas'!A1" display="2. Caracterización de la inscripción y rendición de pruebas electivas"/>
    <hyperlink ref="B11" location="'Insc. y rend. ambas electivas'!A1" display="3. Caracterización de la inscripción y rendición de ambas pruebas electivas"/>
    <hyperlink ref="B12" location="'Insc. y rend. Beca JUNAEB'!A1" display="4. Caracterización de la inscripción y rendición con Beca JUNAEB"/>
    <hyperlink ref="B13" location="'Puntaje Ranking'!A1" display="5. Personas con derecho a asignación de Puntaje Ranking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33.7109375" style="0" customWidth="1"/>
    <col min="3" max="3" width="14.57421875" style="0" bestFit="1" customWidth="1"/>
    <col min="6" max="6" width="13.421875" style="0" customWidth="1"/>
  </cols>
  <sheetData>
    <row r="1" s="85" customFormat="1" ht="15">
      <c r="A1" s="85" t="s">
        <v>68</v>
      </c>
    </row>
    <row r="3" ht="15">
      <c r="A3" t="s">
        <v>84</v>
      </c>
    </row>
    <row r="5" spans="2:4" ht="15">
      <c r="B5" s="4" t="s">
        <v>0</v>
      </c>
      <c r="C5" s="4" t="s">
        <v>1</v>
      </c>
      <c r="D5" s="4" t="s">
        <v>2</v>
      </c>
    </row>
    <row r="6" spans="2:4" ht="15">
      <c r="B6" s="1" t="s">
        <v>3</v>
      </c>
      <c r="C6" s="12">
        <v>208423</v>
      </c>
      <c r="D6" s="12">
        <v>180487</v>
      </c>
    </row>
    <row r="7" spans="2:4" ht="15">
      <c r="B7" s="1" t="s">
        <v>4</v>
      </c>
      <c r="C7" s="12">
        <v>81057</v>
      </c>
      <c r="D7" s="12">
        <v>71846</v>
      </c>
    </row>
    <row r="8" spans="2:4" ht="15">
      <c r="B8" s="30" t="s">
        <v>5</v>
      </c>
      <c r="C8" s="11">
        <v>289480</v>
      </c>
      <c r="D8" s="11">
        <v>252333</v>
      </c>
    </row>
    <row r="10" ht="15">
      <c r="A10" t="s">
        <v>105</v>
      </c>
    </row>
    <row r="12" spans="2:4" ht="15">
      <c r="B12" s="4" t="s">
        <v>104</v>
      </c>
      <c r="C12" s="4" t="s">
        <v>1</v>
      </c>
      <c r="D12" s="4" t="s">
        <v>2</v>
      </c>
    </row>
    <row r="13" spans="2:5" ht="15">
      <c r="B13" s="45" t="s">
        <v>6</v>
      </c>
      <c r="C13" s="12">
        <v>152405</v>
      </c>
      <c r="D13" s="12">
        <v>134060</v>
      </c>
      <c r="E13" s="44"/>
    </row>
    <row r="14" spans="2:5" ht="15">
      <c r="B14" s="45" t="s">
        <v>7</v>
      </c>
      <c r="C14" s="12">
        <v>137075</v>
      </c>
      <c r="D14" s="12">
        <v>118273</v>
      </c>
      <c r="E14" s="14" t="s">
        <v>35</v>
      </c>
    </row>
    <row r="15" spans="2:5" ht="15">
      <c r="B15" s="60" t="s">
        <v>5</v>
      </c>
      <c r="C15" s="11">
        <v>289480</v>
      </c>
      <c r="D15" s="11">
        <v>252333</v>
      </c>
      <c r="E15" s="44"/>
    </row>
    <row r="17" ht="15">
      <c r="A17" t="s">
        <v>85</v>
      </c>
    </row>
    <row r="19" spans="2:8" ht="15">
      <c r="B19" s="151" t="s">
        <v>39</v>
      </c>
      <c r="C19" s="149" t="s">
        <v>3</v>
      </c>
      <c r="D19" s="150"/>
      <c r="E19" s="149" t="s">
        <v>4</v>
      </c>
      <c r="F19" s="150"/>
      <c r="G19" s="149" t="s">
        <v>5</v>
      </c>
      <c r="H19" s="150"/>
    </row>
    <row r="20" spans="2:8" ht="15">
      <c r="B20" s="152"/>
      <c r="C20" s="2" t="s">
        <v>1</v>
      </c>
      <c r="D20" s="2" t="s">
        <v>2</v>
      </c>
      <c r="E20" s="2" t="s">
        <v>1</v>
      </c>
      <c r="F20" s="2" t="s">
        <v>2</v>
      </c>
      <c r="G20" s="2" t="s">
        <v>1</v>
      </c>
      <c r="H20" s="2" t="s">
        <v>2</v>
      </c>
    </row>
    <row r="21" spans="2:8" ht="15">
      <c r="B21" s="6" t="s">
        <v>8</v>
      </c>
      <c r="C21" s="10">
        <v>2823</v>
      </c>
      <c r="D21" s="10">
        <v>2561</v>
      </c>
      <c r="E21" s="10">
        <v>1377</v>
      </c>
      <c r="F21" s="10">
        <v>1180</v>
      </c>
      <c r="G21" s="10">
        <v>4200</v>
      </c>
      <c r="H21" s="10">
        <v>3741</v>
      </c>
    </row>
    <row r="22" spans="2:8" ht="15">
      <c r="B22" s="6" t="s">
        <v>9</v>
      </c>
      <c r="C22" s="10">
        <v>3719</v>
      </c>
      <c r="D22" s="10">
        <v>3117</v>
      </c>
      <c r="E22" s="10">
        <v>1537</v>
      </c>
      <c r="F22" s="10">
        <v>1308</v>
      </c>
      <c r="G22" s="10">
        <v>5256</v>
      </c>
      <c r="H22" s="10">
        <v>4425</v>
      </c>
    </row>
    <row r="23" spans="2:8" ht="15">
      <c r="B23" s="6" t="s">
        <v>10</v>
      </c>
      <c r="C23" s="10">
        <v>6662</v>
      </c>
      <c r="D23" s="10">
        <v>5829</v>
      </c>
      <c r="E23" s="10">
        <v>2367</v>
      </c>
      <c r="F23" s="10">
        <v>2033</v>
      </c>
      <c r="G23" s="10">
        <v>9029</v>
      </c>
      <c r="H23" s="10">
        <v>7862</v>
      </c>
    </row>
    <row r="24" spans="2:8" ht="15">
      <c r="B24" s="6" t="s">
        <v>11</v>
      </c>
      <c r="C24" s="10">
        <v>3029</v>
      </c>
      <c r="D24" s="10">
        <v>2676</v>
      </c>
      <c r="E24" s="10">
        <v>1073</v>
      </c>
      <c r="F24" s="10">
        <v>893</v>
      </c>
      <c r="G24" s="10">
        <v>4102</v>
      </c>
      <c r="H24" s="10">
        <v>3569</v>
      </c>
    </row>
    <row r="25" spans="2:8" ht="15">
      <c r="B25" s="6" t="s">
        <v>12</v>
      </c>
      <c r="C25" s="10">
        <v>9079</v>
      </c>
      <c r="D25" s="10">
        <v>7726</v>
      </c>
      <c r="E25" s="10">
        <v>3014</v>
      </c>
      <c r="F25" s="10">
        <v>2616</v>
      </c>
      <c r="G25" s="10">
        <v>12093</v>
      </c>
      <c r="H25" s="10">
        <v>10342</v>
      </c>
    </row>
    <row r="26" spans="2:8" ht="15">
      <c r="B26" s="6" t="s">
        <v>13</v>
      </c>
      <c r="C26" s="10">
        <v>22521</v>
      </c>
      <c r="D26" s="10">
        <v>19388</v>
      </c>
      <c r="E26" s="10">
        <v>8949</v>
      </c>
      <c r="F26" s="10">
        <v>8063</v>
      </c>
      <c r="G26" s="10">
        <v>31470</v>
      </c>
      <c r="H26" s="10">
        <v>27451</v>
      </c>
    </row>
    <row r="27" spans="2:8" ht="15">
      <c r="B27" s="6" t="s">
        <v>33</v>
      </c>
      <c r="C27" s="10">
        <v>84175</v>
      </c>
      <c r="D27" s="10">
        <v>73436</v>
      </c>
      <c r="E27" s="10">
        <v>30974</v>
      </c>
      <c r="F27" s="10">
        <v>27427</v>
      </c>
      <c r="G27" s="10">
        <v>115149</v>
      </c>
      <c r="H27" s="10">
        <v>100863</v>
      </c>
    </row>
    <row r="28" spans="2:8" ht="15">
      <c r="B28" s="6" t="s">
        <v>14</v>
      </c>
      <c r="C28" s="10">
        <v>10859</v>
      </c>
      <c r="D28" s="10">
        <v>9186</v>
      </c>
      <c r="E28" s="10">
        <v>3531</v>
      </c>
      <c r="F28" s="10">
        <v>3161</v>
      </c>
      <c r="G28" s="10">
        <v>14390</v>
      </c>
      <c r="H28" s="10">
        <v>12347</v>
      </c>
    </row>
    <row r="29" spans="2:8" ht="15">
      <c r="B29" s="6" t="s">
        <v>15</v>
      </c>
      <c r="C29" s="10">
        <v>11910</v>
      </c>
      <c r="D29" s="10">
        <v>10179</v>
      </c>
      <c r="E29" s="10">
        <v>5271</v>
      </c>
      <c r="F29" s="10">
        <v>4861</v>
      </c>
      <c r="G29" s="10">
        <v>17181</v>
      </c>
      <c r="H29" s="10">
        <v>15040</v>
      </c>
    </row>
    <row r="30" spans="2:8" ht="15">
      <c r="B30" s="6" t="s">
        <v>16</v>
      </c>
      <c r="C30" s="10">
        <v>24603</v>
      </c>
      <c r="D30" s="10">
        <v>22114</v>
      </c>
      <c r="E30" s="10">
        <v>11146</v>
      </c>
      <c r="F30" s="10">
        <v>10100</v>
      </c>
      <c r="G30" s="10">
        <v>35749</v>
      </c>
      <c r="H30" s="10">
        <v>32214</v>
      </c>
    </row>
    <row r="31" spans="2:8" ht="15">
      <c r="B31" s="6" t="s">
        <v>17</v>
      </c>
      <c r="C31" s="10">
        <v>11410</v>
      </c>
      <c r="D31" s="10">
        <v>9479</v>
      </c>
      <c r="E31" s="10">
        <v>4228</v>
      </c>
      <c r="F31" s="10">
        <v>3702</v>
      </c>
      <c r="G31" s="10">
        <v>15638</v>
      </c>
      <c r="H31" s="10">
        <v>13181</v>
      </c>
    </row>
    <row r="32" spans="2:8" ht="15">
      <c r="B32" s="6" t="s">
        <v>18</v>
      </c>
      <c r="C32" s="10">
        <v>4479</v>
      </c>
      <c r="D32" s="10">
        <v>3746</v>
      </c>
      <c r="E32" s="10">
        <v>2193</v>
      </c>
      <c r="F32" s="10">
        <v>1950</v>
      </c>
      <c r="G32" s="10">
        <v>6672</v>
      </c>
      <c r="H32" s="10">
        <v>5696</v>
      </c>
    </row>
    <row r="33" spans="2:10" ht="15">
      <c r="B33" s="6" t="s">
        <v>19</v>
      </c>
      <c r="C33" s="10">
        <v>9533</v>
      </c>
      <c r="D33" s="10">
        <v>7962</v>
      </c>
      <c r="E33" s="10">
        <v>3329</v>
      </c>
      <c r="F33" s="10">
        <v>2908</v>
      </c>
      <c r="G33" s="10">
        <v>12862</v>
      </c>
      <c r="H33" s="10">
        <v>10870</v>
      </c>
      <c r="J33" t="s">
        <v>35</v>
      </c>
    </row>
    <row r="34" spans="2:8" ht="15">
      <c r="B34" s="6" t="s">
        <v>34</v>
      </c>
      <c r="C34" s="10">
        <v>1540</v>
      </c>
      <c r="D34" s="10">
        <v>1272</v>
      </c>
      <c r="E34" s="10">
        <v>451</v>
      </c>
      <c r="F34" s="10">
        <v>364</v>
      </c>
      <c r="G34" s="10">
        <v>1991</v>
      </c>
      <c r="H34" s="10">
        <v>1636</v>
      </c>
    </row>
    <row r="35" spans="2:8" ht="15">
      <c r="B35" s="6" t="s">
        <v>21</v>
      </c>
      <c r="C35" s="10">
        <v>2027</v>
      </c>
      <c r="D35" s="10">
        <v>1777</v>
      </c>
      <c r="E35" s="10">
        <v>794</v>
      </c>
      <c r="F35" s="10">
        <v>662</v>
      </c>
      <c r="G35" s="10">
        <v>2821</v>
      </c>
      <c r="H35" s="10">
        <v>2439</v>
      </c>
    </row>
    <row r="36" spans="2:9" ht="15">
      <c r="B36" s="2" t="s">
        <v>65</v>
      </c>
      <c r="C36" s="13">
        <v>54</v>
      </c>
      <c r="D36" s="10">
        <v>39</v>
      </c>
      <c r="E36" s="10">
        <v>823</v>
      </c>
      <c r="F36" s="10">
        <v>618</v>
      </c>
      <c r="G36" s="10">
        <v>877</v>
      </c>
      <c r="H36" s="10">
        <v>657</v>
      </c>
      <c r="I36" s="14" t="s">
        <v>35</v>
      </c>
    </row>
    <row r="37" spans="2:10" ht="15">
      <c r="B37" s="3" t="s">
        <v>5</v>
      </c>
      <c r="C37" s="31">
        <f aca="true" t="shared" si="0" ref="C37:H37">SUM(C21:C36)</f>
        <v>208423</v>
      </c>
      <c r="D37" s="31">
        <f t="shared" si="0"/>
        <v>180487</v>
      </c>
      <c r="E37" s="31">
        <f t="shared" si="0"/>
        <v>81057</v>
      </c>
      <c r="F37" s="31">
        <f t="shared" si="0"/>
        <v>71846</v>
      </c>
      <c r="G37" s="31">
        <f t="shared" si="0"/>
        <v>289480</v>
      </c>
      <c r="H37" s="31">
        <f t="shared" si="0"/>
        <v>252333</v>
      </c>
      <c r="I37" s="14" t="s">
        <v>35</v>
      </c>
      <c r="J37" s="14"/>
    </row>
    <row r="38" spans="2:9" ht="15">
      <c r="B38" s="44"/>
      <c r="C38" s="14" t="s">
        <v>35</v>
      </c>
      <c r="D38" s="14" t="s">
        <v>35</v>
      </c>
      <c r="E38" s="14" t="s">
        <v>35</v>
      </c>
      <c r="F38" s="14" t="s">
        <v>35</v>
      </c>
      <c r="G38" s="14" t="s">
        <v>35</v>
      </c>
      <c r="H38" s="14" t="s">
        <v>35</v>
      </c>
      <c r="I38" s="14" t="s">
        <v>35</v>
      </c>
    </row>
    <row r="39" ht="15">
      <c r="A39" s="67" t="s">
        <v>86</v>
      </c>
    </row>
    <row r="41" spans="2:8" ht="15">
      <c r="B41" s="153" t="s">
        <v>22</v>
      </c>
      <c r="C41" s="149" t="s">
        <v>3</v>
      </c>
      <c r="D41" s="150"/>
      <c r="E41" s="149" t="s">
        <v>4</v>
      </c>
      <c r="F41" s="150"/>
      <c r="G41" s="149" t="s">
        <v>5</v>
      </c>
      <c r="H41" s="150"/>
    </row>
    <row r="42" spans="2:8" ht="15">
      <c r="B42" s="152"/>
      <c r="C42" s="2" t="s">
        <v>1</v>
      </c>
      <c r="D42" s="2" t="s">
        <v>2</v>
      </c>
      <c r="E42" s="2" t="s">
        <v>1</v>
      </c>
      <c r="F42" s="2" t="s">
        <v>2</v>
      </c>
      <c r="G42" s="2" t="s">
        <v>1</v>
      </c>
      <c r="H42" s="2" t="s">
        <v>2</v>
      </c>
    </row>
    <row r="43" spans="2:8" ht="15">
      <c r="B43" s="8" t="s">
        <v>23</v>
      </c>
      <c r="C43" s="32">
        <v>144677</v>
      </c>
      <c r="D43" s="32">
        <v>128977</v>
      </c>
      <c r="E43" s="32">
        <v>58534</v>
      </c>
      <c r="F43" s="32">
        <v>52225</v>
      </c>
      <c r="G43" s="32">
        <v>203211</v>
      </c>
      <c r="H43" s="32">
        <v>181202</v>
      </c>
    </row>
    <row r="44" spans="2:8" ht="15">
      <c r="B44" s="8" t="s">
        <v>24</v>
      </c>
      <c r="C44" s="32">
        <v>62453</v>
      </c>
      <c r="D44" s="32">
        <v>50474</v>
      </c>
      <c r="E44" s="32">
        <v>20492</v>
      </c>
      <c r="F44" s="32">
        <v>17994</v>
      </c>
      <c r="G44" s="32">
        <v>82945</v>
      </c>
      <c r="H44" s="32">
        <v>68468</v>
      </c>
    </row>
    <row r="45" spans="2:8" ht="45">
      <c r="B45" s="84" t="s">
        <v>69</v>
      </c>
      <c r="C45" s="33">
        <v>1292</v>
      </c>
      <c r="D45" s="32">
        <v>1035</v>
      </c>
      <c r="E45" s="32">
        <v>1562</v>
      </c>
      <c r="F45" s="32">
        <v>1308</v>
      </c>
      <c r="G45" s="32">
        <v>2854</v>
      </c>
      <c r="H45" s="32">
        <v>2343</v>
      </c>
    </row>
    <row r="46" spans="2:8" s="44" customFormat="1" ht="15">
      <c r="B46" s="9" t="s">
        <v>61</v>
      </c>
      <c r="C46" s="33">
        <v>1</v>
      </c>
      <c r="D46" s="32">
        <v>1</v>
      </c>
      <c r="E46" s="32">
        <v>469</v>
      </c>
      <c r="F46" s="32">
        <v>319</v>
      </c>
      <c r="G46" s="32">
        <v>470</v>
      </c>
      <c r="H46" s="32">
        <v>320</v>
      </c>
    </row>
    <row r="47" spans="2:8" ht="15">
      <c r="B47" s="3" t="s">
        <v>5</v>
      </c>
      <c r="C47" s="31">
        <f aca="true" t="shared" si="1" ref="C47:H47">SUM(C43:C46)</f>
        <v>208423</v>
      </c>
      <c r="D47" s="31">
        <f t="shared" si="1"/>
        <v>180487</v>
      </c>
      <c r="E47" s="31">
        <f t="shared" si="1"/>
        <v>81057</v>
      </c>
      <c r="F47" s="31">
        <f t="shared" si="1"/>
        <v>71846</v>
      </c>
      <c r="G47" s="31">
        <f t="shared" si="1"/>
        <v>289480</v>
      </c>
      <c r="H47" s="31">
        <f t="shared" si="1"/>
        <v>252333</v>
      </c>
    </row>
    <row r="49" spans="1:3" ht="15">
      <c r="A49" s="67" t="s">
        <v>87</v>
      </c>
      <c r="B49" s="63"/>
      <c r="C49" s="63"/>
    </row>
    <row r="51" spans="2:8" ht="15">
      <c r="B51" s="153" t="s">
        <v>32</v>
      </c>
      <c r="C51" s="149" t="s">
        <v>3</v>
      </c>
      <c r="D51" s="150"/>
      <c r="E51" s="149" t="s">
        <v>4</v>
      </c>
      <c r="F51" s="150"/>
      <c r="G51" s="149" t="s">
        <v>5</v>
      </c>
      <c r="H51" s="150"/>
    </row>
    <row r="52" spans="2:8" ht="15">
      <c r="B52" s="152"/>
      <c r="C52" s="2" t="s">
        <v>1</v>
      </c>
      <c r="D52" s="2" t="s">
        <v>2</v>
      </c>
      <c r="E52" s="2" t="s">
        <v>1</v>
      </c>
      <c r="F52" s="2" t="s">
        <v>2</v>
      </c>
      <c r="G52" s="2" t="s">
        <v>1</v>
      </c>
      <c r="H52" s="2" t="s">
        <v>2</v>
      </c>
    </row>
    <row r="53" spans="2:8" ht="15">
      <c r="B53" s="8" t="s">
        <v>25</v>
      </c>
      <c r="C53" s="32">
        <v>76939</v>
      </c>
      <c r="D53" s="32">
        <v>62556</v>
      </c>
      <c r="E53" s="32">
        <v>27106</v>
      </c>
      <c r="F53" s="32">
        <v>23804</v>
      </c>
      <c r="G53" s="32">
        <v>104045</v>
      </c>
      <c r="H53" s="32">
        <v>86360</v>
      </c>
    </row>
    <row r="54" spans="2:8" ht="15">
      <c r="B54" s="17" t="s">
        <v>37</v>
      </c>
      <c r="C54" s="32">
        <v>110720</v>
      </c>
      <c r="D54" s="32">
        <v>97734</v>
      </c>
      <c r="E54" s="32">
        <v>43388</v>
      </c>
      <c r="F54" s="32">
        <v>39051</v>
      </c>
      <c r="G54" s="32">
        <v>154108</v>
      </c>
      <c r="H54" s="32">
        <v>136785</v>
      </c>
    </row>
    <row r="55" spans="2:8" ht="15">
      <c r="B55" s="17" t="s">
        <v>38</v>
      </c>
      <c r="C55" s="32">
        <v>19471</v>
      </c>
      <c r="D55" s="32">
        <v>19161</v>
      </c>
      <c r="E55" s="32">
        <v>8532</v>
      </c>
      <c r="F55" s="32">
        <v>7364</v>
      </c>
      <c r="G55" s="32">
        <v>28003</v>
      </c>
      <c r="H55" s="32">
        <v>26525</v>
      </c>
    </row>
    <row r="56" spans="2:8" s="44" customFormat="1" ht="45">
      <c r="B56" s="84" t="s">
        <v>69</v>
      </c>
      <c r="C56" s="33">
        <v>1292</v>
      </c>
      <c r="D56" s="32">
        <v>1035</v>
      </c>
      <c r="E56" s="32">
        <v>1562</v>
      </c>
      <c r="F56" s="32">
        <v>1308</v>
      </c>
      <c r="G56" s="32">
        <v>2854</v>
      </c>
      <c r="H56" s="32">
        <v>2343</v>
      </c>
    </row>
    <row r="57" spans="2:8" ht="15">
      <c r="B57" s="9" t="s">
        <v>61</v>
      </c>
      <c r="C57" s="33">
        <v>1</v>
      </c>
      <c r="D57" s="32">
        <v>1</v>
      </c>
      <c r="E57" s="32">
        <v>469</v>
      </c>
      <c r="F57" s="32">
        <v>319</v>
      </c>
      <c r="G57" s="32">
        <v>470</v>
      </c>
      <c r="H57" s="32">
        <v>320</v>
      </c>
    </row>
    <row r="58" spans="2:10" ht="15">
      <c r="B58" s="3" t="s">
        <v>5</v>
      </c>
      <c r="C58" s="31">
        <f aca="true" t="shared" si="2" ref="C58:H58">SUM(C53:C57)</f>
        <v>208423</v>
      </c>
      <c r="D58" s="31">
        <f t="shared" si="2"/>
        <v>180487</v>
      </c>
      <c r="E58" s="31">
        <f t="shared" si="2"/>
        <v>81057</v>
      </c>
      <c r="F58" s="31">
        <f t="shared" si="2"/>
        <v>71846</v>
      </c>
      <c r="G58" s="31">
        <f t="shared" si="2"/>
        <v>289480</v>
      </c>
      <c r="H58" s="31">
        <f t="shared" si="2"/>
        <v>252333</v>
      </c>
      <c r="I58" s="14" t="s">
        <v>35</v>
      </c>
      <c r="J58" s="14"/>
    </row>
  </sheetData>
  <sheetProtection/>
  <mergeCells count="12">
    <mergeCell ref="B51:B52"/>
    <mergeCell ref="C51:D51"/>
    <mergeCell ref="E51:F51"/>
    <mergeCell ref="G51:H51"/>
    <mergeCell ref="B41:B42"/>
    <mergeCell ref="C41:D41"/>
    <mergeCell ref="E41:F41"/>
    <mergeCell ref="G41:H41"/>
    <mergeCell ref="B19:B20"/>
    <mergeCell ref="C19:D19"/>
    <mergeCell ref="E19:F19"/>
    <mergeCell ref="G19:H1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5"/>
  <sheetViews>
    <sheetView zoomScale="80" zoomScaleNormal="80" zoomScalePageLayoutView="0" workbookViewId="0" topLeftCell="A1">
      <selection activeCell="K19" sqref="K19"/>
    </sheetView>
  </sheetViews>
  <sheetFormatPr defaultColWidth="11.421875" defaultRowHeight="15"/>
  <cols>
    <col min="1" max="1" width="7.00390625" style="0" customWidth="1"/>
    <col min="2" max="2" width="34.7109375" style="0" customWidth="1"/>
    <col min="3" max="3" width="14.28125" style="0" bestFit="1" customWidth="1"/>
    <col min="4" max="4" width="14.140625" style="0" customWidth="1"/>
    <col min="5" max="6" width="13.140625" style="0" bestFit="1" customWidth="1"/>
    <col min="7" max="8" width="14.28125" style="0" bestFit="1" customWidth="1"/>
    <col min="10" max="10" width="11.8515625" style="0" customWidth="1"/>
    <col min="11" max="11" width="13.7109375" style="14" customWidth="1"/>
    <col min="12" max="12" width="12.57421875" style="14" bestFit="1" customWidth="1"/>
    <col min="13" max="13" width="12.8515625" style="0" bestFit="1" customWidth="1"/>
    <col min="14" max="14" width="11.00390625" style="0" bestFit="1" customWidth="1"/>
    <col min="15" max="15" width="11.140625" style="0" bestFit="1" customWidth="1"/>
    <col min="16" max="16" width="11.7109375" style="0" bestFit="1" customWidth="1"/>
    <col min="17" max="17" width="12.00390625" style="0" bestFit="1" customWidth="1"/>
    <col min="18" max="32" width="13.57421875" style="0" bestFit="1" customWidth="1"/>
  </cols>
  <sheetData>
    <row r="1" s="85" customFormat="1" ht="26.25" customHeight="1">
      <c r="A1" s="85" t="s">
        <v>70</v>
      </c>
    </row>
    <row r="3" ht="15">
      <c r="A3" t="s">
        <v>88</v>
      </c>
    </row>
    <row r="5" spans="2:8" ht="15">
      <c r="B5" s="153" t="s">
        <v>26</v>
      </c>
      <c r="C5" s="149" t="s">
        <v>3</v>
      </c>
      <c r="D5" s="150"/>
      <c r="E5" s="149" t="s">
        <v>4</v>
      </c>
      <c r="F5" s="150"/>
      <c r="G5" s="149" t="s">
        <v>5</v>
      </c>
      <c r="H5" s="150"/>
    </row>
    <row r="6" spans="2:23" ht="15">
      <c r="B6" s="152"/>
      <c r="C6" s="36" t="s">
        <v>1</v>
      </c>
      <c r="D6" s="36" t="s">
        <v>2</v>
      </c>
      <c r="E6" s="36" t="s">
        <v>1</v>
      </c>
      <c r="F6" s="36" t="s">
        <v>2</v>
      </c>
      <c r="G6" s="36" t="s">
        <v>1</v>
      </c>
      <c r="H6" s="36" t="s">
        <v>2</v>
      </c>
      <c r="J6" s="47"/>
      <c r="K6" s="50"/>
      <c r="L6" s="50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2:17" ht="15">
      <c r="B7" s="76" t="s">
        <v>27</v>
      </c>
      <c r="C7" s="10">
        <v>143305</v>
      </c>
      <c r="D7" s="10">
        <v>113422</v>
      </c>
      <c r="E7" s="10">
        <v>47197</v>
      </c>
      <c r="F7" s="10">
        <v>38356</v>
      </c>
      <c r="G7" s="10">
        <v>190502</v>
      </c>
      <c r="H7" s="10">
        <v>151778</v>
      </c>
      <c r="P7" s="47"/>
      <c r="Q7" s="47"/>
    </row>
    <row r="8" spans="2:17" ht="15">
      <c r="B8" s="76" t="s">
        <v>28</v>
      </c>
      <c r="C8" s="10">
        <v>134328</v>
      </c>
      <c r="D8" s="10">
        <v>110676</v>
      </c>
      <c r="E8" s="10">
        <v>55551</v>
      </c>
      <c r="F8" s="10">
        <v>47051</v>
      </c>
      <c r="G8" s="10">
        <v>189879</v>
      </c>
      <c r="H8" s="10">
        <v>157727</v>
      </c>
      <c r="P8" s="47"/>
      <c r="Q8" s="47"/>
    </row>
    <row r="9" spans="2:17" ht="15">
      <c r="B9" s="76" t="s">
        <v>29</v>
      </c>
      <c r="C9" s="10">
        <v>61015</v>
      </c>
      <c r="D9" s="10">
        <v>50921</v>
      </c>
      <c r="E9" s="10">
        <v>28732</v>
      </c>
      <c r="F9" s="10">
        <v>24063</v>
      </c>
      <c r="G9" s="10">
        <v>89747</v>
      </c>
      <c r="H9" s="10">
        <v>74984</v>
      </c>
      <c r="P9" s="47"/>
      <c r="Q9" s="47"/>
    </row>
    <row r="10" spans="2:17" ht="15">
      <c r="B10" s="76" t="s">
        <v>30</v>
      </c>
      <c r="C10" s="10">
        <v>21915</v>
      </c>
      <c r="D10" s="10">
        <v>19572</v>
      </c>
      <c r="E10" s="10">
        <v>9807</v>
      </c>
      <c r="F10" s="10">
        <v>8107</v>
      </c>
      <c r="G10" s="10">
        <v>31722</v>
      </c>
      <c r="H10" s="10">
        <v>27679</v>
      </c>
      <c r="P10" s="47"/>
      <c r="Q10" s="47"/>
    </row>
    <row r="11" spans="2:17" ht="15">
      <c r="B11" s="76" t="s">
        <v>31</v>
      </c>
      <c r="C11" s="10">
        <v>20887</v>
      </c>
      <c r="D11" s="10">
        <v>18542</v>
      </c>
      <c r="E11" s="10">
        <v>9515</v>
      </c>
      <c r="F11" s="10">
        <v>8150</v>
      </c>
      <c r="G11" s="10">
        <v>30402</v>
      </c>
      <c r="H11" s="10">
        <v>26692</v>
      </c>
      <c r="P11" s="47"/>
      <c r="Q11" s="47"/>
    </row>
    <row r="12" spans="2:17" s="44" customFormat="1" ht="15">
      <c r="B12" s="76" t="s">
        <v>54</v>
      </c>
      <c r="C12" s="10">
        <v>30511</v>
      </c>
      <c r="D12" s="10">
        <v>21641</v>
      </c>
      <c r="E12" s="10">
        <v>7497</v>
      </c>
      <c r="F12" s="10">
        <v>6731</v>
      </c>
      <c r="G12" s="10">
        <v>38008</v>
      </c>
      <c r="H12" s="10">
        <v>28372</v>
      </c>
      <c r="P12" s="47"/>
      <c r="Q12" s="47"/>
    </row>
    <row r="13" spans="2:17" ht="15">
      <c r="B13" s="154" t="s">
        <v>36</v>
      </c>
      <c r="C13" s="155"/>
      <c r="D13" s="155"/>
      <c r="E13" s="155"/>
      <c r="F13" s="155"/>
      <c r="G13" s="155"/>
      <c r="H13" s="155"/>
      <c r="P13" s="47"/>
      <c r="Q13" s="47"/>
    </row>
    <row r="14" spans="2:23" ht="15">
      <c r="B14" s="77" t="s">
        <v>48</v>
      </c>
      <c r="C14" s="10">
        <v>69210</v>
      </c>
      <c r="D14" s="10">
        <v>47022</v>
      </c>
      <c r="E14" s="10">
        <v>21691</v>
      </c>
      <c r="F14" s="10">
        <v>14424</v>
      </c>
      <c r="G14" s="10">
        <v>90901</v>
      </c>
      <c r="H14" s="10">
        <v>61446</v>
      </c>
      <c r="J14" s="47"/>
      <c r="K14" s="50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2:8" ht="15">
      <c r="B15" s="34"/>
      <c r="C15" s="34" t="s">
        <v>35</v>
      </c>
      <c r="D15" s="34"/>
      <c r="E15" s="34"/>
      <c r="F15" s="34"/>
      <c r="G15" s="34"/>
      <c r="H15" s="34"/>
    </row>
    <row r="16" spans="1:8" ht="15">
      <c r="A16" t="s">
        <v>106</v>
      </c>
      <c r="B16" s="34"/>
      <c r="C16" s="34"/>
      <c r="D16" s="34"/>
      <c r="E16" s="34"/>
      <c r="F16" s="34"/>
      <c r="G16" s="34"/>
      <c r="H16" s="34"/>
    </row>
    <row r="17" spans="2:8" ht="15">
      <c r="B17" s="34"/>
      <c r="C17" s="34"/>
      <c r="D17" s="34"/>
      <c r="E17" s="34"/>
      <c r="F17" s="34"/>
      <c r="G17" s="34"/>
      <c r="H17" s="34"/>
    </row>
    <row r="18" spans="2:8" ht="15">
      <c r="B18" s="164" t="s">
        <v>26</v>
      </c>
      <c r="C18" s="157" t="s">
        <v>6</v>
      </c>
      <c r="D18" s="158"/>
      <c r="E18" s="157" t="s">
        <v>7</v>
      </c>
      <c r="F18" s="158"/>
      <c r="G18" s="157" t="s">
        <v>5</v>
      </c>
      <c r="H18" s="158"/>
    </row>
    <row r="19" spans="2:23" ht="15">
      <c r="B19" s="165"/>
      <c r="C19" s="35" t="s">
        <v>1</v>
      </c>
      <c r="D19" s="35" t="s">
        <v>2</v>
      </c>
      <c r="E19" s="35" t="s">
        <v>1</v>
      </c>
      <c r="F19" s="35" t="s">
        <v>2</v>
      </c>
      <c r="G19" s="35" t="s">
        <v>1</v>
      </c>
      <c r="H19" s="35" t="s">
        <v>2</v>
      </c>
      <c r="J19" s="44"/>
      <c r="K19" s="50"/>
      <c r="L19" s="50"/>
      <c r="S19" s="47"/>
      <c r="T19" s="47"/>
      <c r="U19" s="47"/>
      <c r="V19" s="47"/>
      <c r="W19" s="47"/>
    </row>
    <row r="20" spans="2:23" ht="15">
      <c r="B20" s="76" t="s">
        <v>27</v>
      </c>
      <c r="C20" s="10">
        <v>98031</v>
      </c>
      <c r="D20" s="10">
        <v>79178</v>
      </c>
      <c r="E20" s="10">
        <v>92471</v>
      </c>
      <c r="F20" s="10">
        <v>72600</v>
      </c>
      <c r="G20" s="10">
        <v>190502</v>
      </c>
      <c r="H20" s="10">
        <v>151778</v>
      </c>
      <c r="S20" s="47"/>
      <c r="T20" s="47"/>
      <c r="U20" s="47"/>
      <c r="V20" s="47"/>
      <c r="W20" s="47"/>
    </row>
    <row r="21" spans="2:23" ht="15">
      <c r="B21" s="76" t="s">
        <v>28</v>
      </c>
      <c r="C21" s="10">
        <v>102033</v>
      </c>
      <c r="D21" s="10">
        <v>85574</v>
      </c>
      <c r="E21" s="10">
        <v>87846</v>
      </c>
      <c r="F21" s="10">
        <v>72153</v>
      </c>
      <c r="G21" s="10">
        <v>189879</v>
      </c>
      <c r="H21" s="10">
        <v>157727</v>
      </c>
      <c r="S21" s="47"/>
      <c r="T21" s="47"/>
      <c r="U21" s="47"/>
      <c r="V21" s="47"/>
      <c r="W21" s="47"/>
    </row>
    <row r="22" spans="2:23" ht="15">
      <c r="B22" s="76" t="s">
        <v>29</v>
      </c>
      <c r="C22" s="10">
        <v>57229</v>
      </c>
      <c r="D22" s="10">
        <v>48429</v>
      </c>
      <c r="E22" s="10">
        <v>32518</v>
      </c>
      <c r="F22" s="10">
        <v>26555</v>
      </c>
      <c r="G22" s="10">
        <v>89747</v>
      </c>
      <c r="H22" s="10">
        <v>74984</v>
      </c>
      <c r="S22" s="47"/>
      <c r="T22" s="47"/>
      <c r="U22" s="47"/>
      <c r="V22" s="47"/>
      <c r="W22" s="47"/>
    </row>
    <row r="23" spans="2:23" ht="15">
      <c r="B23" s="76" t="s">
        <v>30</v>
      </c>
      <c r="C23" s="10">
        <v>8523</v>
      </c>
      <c r="D23" s="10">
        <v>7400</v>
      </c>
      <c r="E23" s="10">
        <v>23199</v>
      </c>
      <c r="F23" s="10">
        <v>20279</v>
      </c>
      <c r="G23" s="10">
        <v>31722</v>
      </c>
      <c r="H23" s="10">
        <v>27679</v>
      </c>
      <c r="S23" s="47"/>
      <c r="T23" s="47"/>
      <c r="U23" s="47"/>
      <c r="V23" s="47"/>
      <c r="W23" s="47"/>
    </row>
    <row r="24" spans="2:23" ht="15">
      <c r="B24" s="76" t="s">
        <v>31</v>
      </c>
      <c r="C24" s="10">
        <v>16113</v>
      </c>
      <c r="D24" s="10">
        <v>14202</v>
      </c>
      <c r="E24" s="10">
        <v>14289</v>
      </c>
      <c r="F24" s="10">
        <v>12490</v>
      </c>
      <c r="G24" s="10">
        <v>30402</v>
      </c>
      <c r="H24" s="10">
        <v>26692</v>
      </c>
      <c r="S24" s="47"/>
      <c r="T24" s="47"/>
      <c r="U24" s="47"/>
      <c r="V24" s="47"/>
      <c r="W24" s="47"/>
    </row>
    <row r="25" spans="2:23" s="44" customFormat="1" ht="15">
      <c r="B25" s="76" t="s">
        <v>54</v>
      </c>
      <c r="C25" s="10">
        <v>20168</v>
      </c>
      <c r="D25" s="10">
        <v>15543</v>
      </c>
      <c r="E25" s="10">
        <v>17840</v>
      </c>
      <c r="F25" s="10">
        <v>12829</v>
      </c>
      <c r="G25" s="10">
        <v>38008</v>
      </c>
      <c r="H25" s="10">
        <v>28372</v>
      </c>
      <c r="S25" s="47"/>
      <c r="T25" s="47"/>
      <c r="U25" s="47"/>
      <c r="V25" s="47"/>
      <c r="W25" s="47"/>
    </row>
    <row r="26" spans="2:23" ht="15">
      <c r="B26" s="154" t="s">
        <v>36</v>
      </c>
      <c r="C26" s="154"/>
      <c r="D26" s="154"/>
      <c r="E26" s="154"/>
      <c r="F26" s="154"/>
      <c r="G26" s="154"/>
      <c r="H26" s="154"/>
      <c r="Q26" s="47"/>
      <c r="R26" s="47"/>
      <c r="S26" s="47"/>
      <c r="T26" s="47"/>
      <c r="U26" s="47"/>
      <c r="V26" s="47"/>
      <c r="W26" s="47"/>
    </row>
    <row r="27" spans="2:23" ht="15">
      <c r="B27" s="77" t="s">
        <v>48</v>
      </c>
      <c r="C27" s="10">
        <v>47659</v>
      </c>
      <c r="D27" s="10">
        <v>32647</v>
      </c>
      <c r="E27" s="10">
        <v>43242</v>
      </c>
      <c r="F27" s="10">
        <v>28799</v>
      </c>
      <c r="G27" s="10">
        <v>90901</v>
      </c>
      <c r="H27" s="10">
        <v>61446</v>
      </c>
      <c r="J27" s="44"/>
      <c r="K27" s="50"/>
      <c r="L27" s="50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9" ht="15">
      <c r="A29" t="s">
        <v>89</v>
      </c>
    </row>
    <row r="31" spans="5:12" ht="15">
      <c r="E31" s="156" t="s">
        <v>28</v>
      </c>
      <c r="F31" s="156"/>
      <c r="G31" s="156"/>
      <c r="H31" s="156"/>
      <c r="I31" s="156"/>
      <c r="J31" s="156"/>
      <c r="K31" s="156"/>
      <c r="L31" s="156"/>
    </row>
    <row r="32" spans="2:12" ht="15">
      <c r="B32" s="151" t="s">
        <v>39</v>
      </c>
      <c r="C32" s="161" t="s">
        <v>27</v>
      </c>
      <c r="D32" s="150"/>
      <c r="E32" s="159" t="s">
        <v>49</v>
      </c>
      <c r="F32" s="160"/>
      <c r="G32" s="159" t="s">
        <v>50</v>
      </c>
      <c r="H32" s="160"/>
      <c r="I32" s="159" t="s">
        <v>51</v>
      </c>
      <c r="J32" s="160"/>
      <c r="K32" s="166" t="s">
        <v>55</v>
      </c>
      <c r="L32" s="166"/>
    </row>
    <row r="33" spans="2:22" ht="15">
      <c r="B33" s="152"/>
      <c r="C33" s="2" t="s">
        <v>1</v>
      </c>
      <c r="D33" s="2" t="s">
        <v>2</v>
      </c>
      <c r="E33" s="2" t="s">
        <v>1</v>
      </c>
      <c r="F33" s="2" t="s">
        <v>2</v>
      </c>
      <c r="G33" s="2" t="s">
        <v>1</v>
      </c>
      <c r="H33" s="2" t="s">
        <v>2</v>
      </c>
      <c r="I33" s="2" t="s">
        <v>1</v>
      </c>
      <c r="J33" s="2" t="s">
        <v>2</v>
      </c>
      <c r="K33" s="51" t="s">
        <v>1</v>
      </c>
      <c r="L33" s="12" t="s">
        <v>2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2:32" ht="15">
      <c r="B34" s="6" t="s">
        <v>8</v>
      </c>
      <c r="C34" s="10">
        <v>2686</v>
      </c>
      <c r="D34" s="10">
        <v>2232</v>
      </c>
      <c r="E34" s="10">
        <v>1471</v>
      </c>
      <c r="F34" s="10">
        <v>1307</v>
      </c>
      <c r="G34" s="10">
        <v>580</v>
      </c>
      <c r="H34" s="10">
        <v>509</v>
      </c>
      <c r="I34" s="10">
        <v>373</v>
      </c>
      <c r="J34" s="10">
        <v>337</v>
      </c>
      <c r="K34" s="10">
        <v>399</v>
      </c>
      <c r="L34" s="10">
        <v>313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X34" s="44"/>
      <c r="Y34" s="44"/>
      <c r="Z34" s="44"/>
      <c r="AA34" s="44"/>
      <c r="AB34" s="44"/>
      <c r="AC34" s="44"/>
      <c r="AD34" s="44"/>
      <c r="AE34" s="44"/>
      <c r="AF34" s="44"/>
    </row>
    <row r="35" spans="2:32" ht="15">
      <c r="B35" s="6" t="s">
        <v>9</v>
      </c>
      <c r="C35" s="10">
        <v>3564</v>
      </c>
      <c r="D35" s="10">
        <v>2751</v>
      </c>
      <c r="E35" s="10">
        <v>1385</v>
      </c>
      <c r="F35" s="10">
        <v>1158</v>
      </c>
      <c r="G35" s="10">
        <v>536</v>
      </c>
      <c r="H35" s="10">
        <v>468</v>
      </c>
      <c r="I35" s="10">
        <v>468</v>
      </c>
      <c r="J35" s="10">
        <v>403</v>
      </c>
      <c r="K35" s="10">
        <v>1021</v>
      </c>
      <c r="L35" s="10">
        <v>667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2:32" ht="15">
      <c r="B36" s="6" t="s">
        <v>10</v>
      </c>
      <c r="C36" s="10">
        <v>5293</v>
      </c>
      <c r="D36" s="10">
        <v>4247</v>
      </c>
      <c r="E36" s="10">
        <v>2731</v>
      </c>
      <c r="F36" s="10">
        <v>2352</v>
      </c>
      <c r="G36" s="10">
        <v>1259</v>
      </c>
      <c r="H36" s="10">
        <v>1105</v>
      </c>
      <c r="I36" s="10">
        <v>1025</v>
      </c>
      <c r="J36" s="10">
        <v>874</v>
      </c>
      <c r="K36" s="10">
        <v>1208</v>
      </c>
      <c r="L36" s="10">
        <v>957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2:32" ht="15">
      <c r="B37" s="6" t="s">
        <v>11</v>
      </c>
      <c r="C37" s="10">
        <v>2703</v>
      </c>
      <c r="D37" s="10">
        <v>2190</v>
      </c>
      <c r="E37" s="10">
        <v>1024</v>
      </c>
      <c r="F37" s="10">
        <v>854</v>
      </c>
      <c r="G37" s="10">
        <v>492</v>
      </c>
      <c r="H37" s="10">
        <v>428</v>
      </c>
      <c r="I37" s="10">
        <v>390</v>
      </c>
      <c r="J37" s="10">
        <v>336</v>
      </c>
      <c r="K37" s="10">
        <v>758</v>
      </c>
      <c r="L37" s="10">
        <v>602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2:32" ht="15">
      <c r="B38" s="6" t="s">
        <v>12</v>
      </c>
      <c r="C38" s="13">
        <v>8027</v>
      </c>
      <c r="D38" s="10">
        <v>6111</v>
      </c>
      <c r="E38" s="10">
        <v>3648</v>
      </c>
      <c r="F38" s="10">
        <v>3024</v>
      </c>
      <c r="G38" s="10">
        <v>1444</v>
      </c>
      <c r="H38" s="10">
        <v>1251</v>
      </c>
      <c r="I38" s="10">
        <v>1388</v>
      </c>
      <c r="J38" s="10">
        <v>1170</v>
      </c>
      <c r="K38" s="10">
        <v>1507</v>
      </c>
      <c r="L38" s="10">
        <v>1126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2:32" ht="15">
      <c r="B39" s="6" t="s">
        <v>13</v>
      </c>
      <c r="C39" s="10">
        <v>22931</v>
      </c>
      <c r="D39" s="10">
        <v>18994</v>
      </c>
      <c r="E39" s="10">
        <v>10411</v>
      </c>
      <c r="F39" s="10">
        <v>8737</v>
      </c>
      <c r="G39" s="10">
        <v>3521</v>
      </c>
      <c r="H39" s="10">
        <v>3111</v>
      </c>
      <c r="I39" s="10">
        <v>2661</v>
      </c>
      <c r="J39" s="10">
        <v>2368</v>
      </c>
      <c r="K39" s="10">
        <v>3023</v>
      </c>
      <c r="L39" s="10">
        <v>2355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2:32" ht="15">
      <c r="B40" s="6" t="s">
        <v>33</v>
      </c>
      <c r="C40" s="10">
        <v>74523</v>
      </c>
      <c r="D40" s="10">
        <v>59713</v>
      </c>
      <c r="E40" s="10">
        <v>31612</v>
      </c>
      <c r="F40" s="10">
        <v>25921</v>
      </c>
      <c r="G40" s="10">
        <v>13310</v>
      </c>
      <c r="H40" s="10">
        <v>11590</v>
      </c>
      <c r="I40" s="10">
        <v>12607</v>
      </c>
      <c r="J40" s="10">
        <v>10974</v>
      </c>
      <c r="K40" s="10">
        <v>13318</v>
      </c>
      <c r="L40" s="10">
        <v>9657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2:32" ht="15">
      <c r="B41" s="6" t="s">
        <v>14</v>
      </c>
      <c r="C41" s="10">
        <v>9629</v>
      </c>
      <c r="D41" s="10">
        <v>7493</v>
      </c>
      <c r="E41" s="10">
        <v>4377</v>
      </c>
      <c r="F41" s="10">
        <v>3658</v>
      </c>
      <c r="G41" s="10">
        <v>1560</v>
      </c>
      <c r="H41" s="10">
        <v>1330</v>
      </c>
      <c r="I41" s="10">
        <v>1379</v>
      </c>
      <c r="J41" s="10">
        <v>1156</v>
      </c>
      <c r="K41" s="10">
        <v>1830</v>
      </c>
      <c r="L41" s="10">
        <v>1434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2:32" ht="15">
      <c r="B42" s="6" t="s">
        <v>15</v>
      </c>
      <c r="C42" s="10">
        <v>11665</v>
      </c>
      <c r="D42" s="10">
        <v>9134</v>
      </c>
      <c r="E42" s="10">
        <v>5433</v>
      </c>
      <c r="F42" s="10">
        <v>4629</v>
      </c>
      <c r="G42" s="10">
        <v>1618</v>
      </c>
      <c r="H42" s="10">
        <v>1444</v>
      </c>
      <c r="I42" s="10">
        <v>1915</v>
      </c>
      <c r="J42" s="10">
        <v>1718</v>
      </c>
      <c r="K42" s="10">
        <v>3808</v>
      </c>
      <c r="L42" s="10">
        <v>2791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2:32" ht="15">
      <c r="B43" s="6" t="s">
        <v>16</v>
      </c>
      <c r="C43" s="10">
        <v>23431</v>
      </c>
      <c r="D43" s="10">
        <v>19100</v>
      </c>
      <c r="E43" s="10">
        <v>12902</v>
      </c>
      <c r="F43" s="10">
        <v>11268</v>
      </c>
      <c r="G43" s="10">
        <v>3682</v>
      </c>
      <c r="H43" s="10">
        <v>3224</v>
      </c>
      <c r="I43" s="10">
        <v>4431</v>
      </c>
      <c r="J43" s="10">
        <v>4018</v>
      </c>
      <c r="K43" s="10">
        <v>5336</v>
      </c>
      <c r="L43" s="10">
        <v>4360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2:32" ht="15">
      <c r="B44" s="6" t="s">
        <v>17</v>
      </c>
      <c r="C44" s="10">
        <v>9999</v>
      </c>
      <c r="D44" s="10">
        <v>7544</v>
      </c>
      <c r="E44" s="10">
        <v>5759</v>
      </c>
      <c r="F44" s="10">
        <v>4786</v>
      </c>
      <c r="G44" s="10">
        <v>1382</v>
      </c>
      <c r="H44" s="10">
        <v>1207</v>
      </c>
      <c r="I44" s="10">
        <v>1685</v>
      </c>
      <c r="J44" s="10">
        <v>1545</v>
      </c>
      <c r="K44" s="10">
        <v>2602</v>
      </c>
      <c r="L44" s="10">
        <v>1862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2:32" ht="15">
      <c r="B45" s="6" t="s">
        <v>18</v>
      </c>
      <c r="C45" s="10">
        <v>4222</v>
      </c>
      <c r="D45" s="10">
        <v>3197</v>
      </c>
      <c r="E45" s="10">
        <v>2612</v>
      </c>
      <c r="F45" s="10">
        <v>2136</v>
      </c>
      <c r="G45" s="10">
        <v>634</v>
      </c>
      <c r="H45" s="10">
        <v>553</v>
      </c>
      <c r="I45" s="10">
        <v>489</v>
      </c>
      <c r="J45" s="10">
        <v>429</v>
      </c>
      <c r="K45" s="10">
        <v>905</v>
      </c>
      <c r="L45" s="10">
        <v>646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2:32" ht="15">
      <c r="B46" s="6" t="s">
        <v>19</v>
      </c>
      <c r="C46" s="10">
        <v>8095</v>
      </c>
      <c r="D46" s="10">
        <v>6048</v>
      </c>
      <c r="E46" s="10">
        <v>4402</v>
      </c>
      <c r="F46" s="10">
        <v>3533</v>
      </c>
      <c r="G46" s="10">
        <v>1142</v>
      </c>
      <c r="H46" s="10">
        <v>987</v>
      </c>
      <c r="I46" s="10">
        <v>1017</v>
      </c>
      <c r="J46" s="10">
        <v>876</v>
      </c>
      <c r="K46" s="10">
        <v>1923</v>
      </c>
      <c r="L46" s="10">
        <v>1347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2:32" ht="15">
      <c r="B47" s="6" t="s">
        <v>34</v>
      </c>
      <c r="C47" s="10">
        <v>1288</v>
      </c>
      <c r="D47" s="10">
        <v>1049</v>
      </c>
      <c r="E47" s="10">
        <v>686</v>
      </c>
      <c r="F47" s="10">
        <v>564</v>
      </c>
      <c r="G47" s="10">
        <v>139</v>
      </c>
      <c r="H47" s="10">
        <v>122</v>
      </c>
      <c r="I47" s="10">
        <v>248</v>
      </c>
      <c r="J47" s="10">
        <v>222</v>
      </c>
      <c r="K47" s="10">
        <v>155</v>
      </c>
      <c r="L47" s="10">
        <v>99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2:32" ht="15">
      <c r="B48" s="6" t="s">
        <v>21</v>
      </c>
      <c r="C48" s="10">
        <v>1953</v>
      </c>
      <c r="D48" s="10">
        <v>1623</v>
      </c>
      <c r="E48" s="10">
        <v>950</v>
      </c>
      <c r="F48" s="10">
        <v>818</v>
      </c>
      <c r="G48" s="10">
        <v>291</v>
      </c>
      <c r="H48" s="10">
        <v>244</v>
      </c>
      <c r="I48" s="10">
        <v>241</v>
      </c>
      <c r="J48" s="10">
        <v>205</v>
      </c>
      <c r="K48" s="10">
        <v>214</v>
      </c>
      <c r="L48" s="10">
        <v>153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2:32" ht="15">
      <c r="B49" s="16" t="s">
        <v>65</v>
      </c>
      <c r="C49" s="10">
        <v>493</v>
      </c>
      <c r="D49" s="10">
        <v>352</v>
      </c>
      <c r="E49" s="10">
        <v>344</v>
      </c>
      <c r="F49" s="10">
        <v>239</v>
      </c>
      <c r="G49" s="10">
        <v>132</v>
      </c>
      <c r="H49" s="10">
        <v>106</v>
      </c>
      <c r="I49" s="10">
        <v>85</v>
      </c>
      <c r="J49" s="10">
        <v>61</v>
      </c>
      <c r="K49" s="10">
        <v>1</v>
      </c>
      <c r="L49" s="10">
        <v>3</v>
      </c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2:22" ht="15">
      <c r="B50" s="3" t="s">
        <v>5</v>
      </c>
      <c r="C50" s="31">
        <f>SUM(C34:C49)</f>
        <v>190502</v>
      </c>
      <c r="D50" s="31">
        <f aca="true" t="shared" si="0" ref="D50:J50">SUM(D34:D49)</f>
        <v>151778</v>
      </c>
      <c r="E50" s="31">
        <f t="shared" si="0"/>
        <v>89747</v>
      </c>
      <c r="F50" s="31">
        <f t="shared" si="0"/>
        <v>74984</v>
      </c>
      <c r="G50" s="31">
        <f t="shared" si="0"/>
        <v>31722</v>
      </c>
      <c r="H50" s="31">
        <f t="shared" si="0"/>
        <v>27679</v>
      </c>
      <c r="I50" s="31">
        <f t="shared" si="0"/>
        <v>30402</v>
      </c>
      <c r="J50" s="31">
        <f t="shared" si="0"/>
        <v>26692</v>
      </c>
      <c r="K50" s="46">
        <f>SUM(K34:K49)</f>
        <v>38008</v>
      </c>
      <c r="L50" s="46">
        <f>SUM(L34:L49)</f>
        <v>28372</v>
      </c>
      <c r="N50" s="44"/>
      <c r="O50" s="44"/>
      <c r="P50" s="44"/>
      <c r="Q50" s="44"/>
      <c r="R50" s="44"/>
      <c r="S50" s="44"/>
      <c r="T50" s="44"/>
      <c r="U50" s="44"/>
      <c r="V50" s="44"/>
    </row>
    <row r="51" ht="15.75" customHeight="1">
      <c r="B51" s="47"/>
    </row>
    <row r="52" ht="15">
      <c r="A52" s="67" t="s">
        <v>90</v>
      </c>
    </row>
    <row r="54" spans="5:12" ht="15">
      <c r="E54" s="156" t="s">
        <v>28</v>
      </c>
      <c r="F54" s="156"/>
      <c r="G54" s="156"/>
      <c r="H54" s="156"/>
      <c r="I54" s="156"/>
      <c r="J54" s="156"/>
      <c r="K54" s="156"/>
      <c r="L54" s="156"/>
    </row>
    <row r="55" spans="2:12" ht="15">
      <c r="B55" s="153" t="s">
        <v>22</v>
      </c>
      <c r="C55" s="161" t="s">
        <v>27</v>
      </c>
      <c r="D55" s="150"/>
      <c r="E55" s="159" t="s">
        <v>49</v>
      </c>
      <c r="F55" s="160"/>
      <c r="G55" s="159" t="s">
        <v>50</v>
      </c>
      <c r="H55" s="160"/>
      <c r="I55" s="159" t="s">
        <v>51</v>
      </c>
      <c r="J55" s="160"/>
      <c r="K55" s="167" t="s">
        <v>55</v>
      </c>
      <c r="L55" s="167"/>
    </row>
    <row r="56" spans="2:22" ht="15">
      <c r="B56" s="152"/>
      <c r="C56" s="2" t="s">
        <v>1</v>
      </c>
      <c r="D56" s="2" t="s">
        <v>2</v>
      </c>
      <c r="E56" s="2" t="s">
        <v>1</v>
      </c>
      <c r="F56" s="2" t="s">
        <v>2</v>
      </c>
      <c r="G56" s="2" t="s">
        <v>1</v>
      </c>
      <c r="H56" s="2" t="s">
        <v>2</v>
      </c>
      <c r="I56" s="2" t="s">
        <v>1</v>
      </c>
      <c r="J56" s="2" t="s">
        <v>2</v>
      </c>
      <c r="K56" s="12" t="s">
        <v>1</v>
      </c>
      <c r="L56" s="52" t="s">
        <v>2</v>
      </c>
      <c r="M56" s="48"/>
      <c r="N56" s="49"/>
      <c r="O56" s="47"/>
      <c r="P56" s="47"/>
      <c r="Q56" s="47"/>
      <c r="R56" s="47"/>
      <c r="S56" s="47"/>
      <c r="T56" s="47"/>
      <c r="U56" s="47"/>
      <c r="V56" s="47"/>
    </row>
    <row r="57" spans="2:32" ht="15">
      <c r="B57" s="8" t="s">
        <v>23</v>
      </c>
      <c r="C57" s="10">
        <v>129448</v>
      </c>
      <c r="D57" s="10">
        <v>104872</v>
      </c>
      <c r="E57" s="10">
        <v>80933</v>
      </c>
      <c r="F57" s="10">
        <v>68441</v>
      </c>
      <c r="G57" s="10">
        <v>29330</v>
      </c>
      <c r="H57" s="10">
        <v>25900</v>
      </c>
      <c r="I57" s="10">
        <v>28717</v>
      </c>
      <c r="J57" s="10">
        <v>25423</v>
      </c>
      <c r="K57" s="32" t="s">
        <v>72</v>
      </c>
      <c r="L57" s="32" t="s">
        <v>73</v>
      </c>
      <c r="M57" s="48"/>
      <c r="O57" s="47"/>
      <c r="P57" s="47"/>
      <c r="Q57" s="47"/>
      <c r="R57" s="47"/>
      <c r="S57" s="47"/>
      <c r="T57" s="47"/>
      <c r="U57" s="47"/>
      <c r="V57" s="47"/>
      <c r="X57" s="44"/>
      <c r="Y57" s="44"/>
      <c r="Z57" s="44"/>
      <c r="AA57" s="44"/>
      <c r="AB57" s="44"/>
      <c r="AC57" s="44"/>
      <c r="AD57" s="44"/>
      <c r="AF57" s="44"/>
    </row>
    <row r="58" spans="2:32" ht="15">
      <c r="B58" s="8" t="s">
        <v>24</v>
      </c>
      <c r="C58" s="10">
        <v>58821</v>
      </c>
      <c r="D58" s="10">
        <v>45229</v>
      </c>
      <c r="E58" s="10">
        <v>7465</v>
      </c>
      <c r="F58" s="10">
        <v>5542</v>
      </c>
      <c r="G58" s="10">
        <v>1987</v>
      </c>
      <c r="H58" s="10">
        <v>1463</v>
      </c>
      <c r="I58" s="10">
        <v>1445</v>
      </c>
      <c r="J58" s="10">
        <v>1086</v>
      </c>
      <c r="K58" s="10">
        <v>37971</v>
      </c>
      <c r="L58" s="10">
        <v>28349</v>
      </c>
      <c r="M58" s="48"/>
      <c r="N58" s="47"/>
      <c r="O58" s="47"/>
      <c r="P58" s="47"/>
      <c r="Q58" s="47"/>
      <c r="R58" s="47"/>
      <c r="S58" s="47"/>
      <c r="T58" s="47"/>
      <c r="U58" s="47"/>
      <c r="V58" s="47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2:32" ht="45">
      <c r="B59" s="84" t="s">
        <v>69</v>
      </c>
      <c r="C59" s="10">
        <v>1914</v>
      </c>
      <c r="D59" s="10">
        <v>1467</v>
      </c>
      <c r="E59" s="10">
        <v>1174</v>
      </c>
      <c r="F59" s="10">
        <v>896</v>
      </c>
      <c r="G59" s="10">
        <v>355</v>
      </c>
      <c r="H59" s="10">
        <v>283</v>
      </c>
      <c r="I59" s="10">
        <v>212</v>
      </c>
      <c r="J59" s="10">
        <v>164</v>
      </c>
      <c r="K59" s="10">
        <v>1</v>
      </c>
      <c r="L59" s="10"/>
      <c r="M59" s="48"/>
      <c r="N59" s="47"/>
      <c r="O59" s="47"/>
      <c r="P59" s="47"/>
      <c r="Q59" s="47"/>
      <c r="R59" s="47"/>
      <c r="S59" s="47"/>
      <c r="T59" s="47"/>
      <c r="U59" s="47"/>
      <c r="V59" s="47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2:22" s="44" customFormat="1" ht="15">
      <c r="B60" s="9" t="s">
        <v>61</v>
      </c>
      <c r="C60" s="10">
        <v>319</v>
      </c>
      <c r="D60" s="10">
        <v>210</v>
      </c>
      <c r="E60" s="10">
        <v>175</v>
      </c>
      <c r="F60" s="10">
        <v>105</v>
      </c>
      <c r="G60" s="10">
        <v>50</v>
      </c>
      <c r="H60" s="10">
        <v>33</v>
      </c>
      <c r="I60" s="10">
        <v>28</v>
      </c>
      <c r="J60" s="10">
        <v>19</v>
      </c>
      <c r="K60" s="10">
        <v>1</v>
      </c>
      <c r="L60" s="10">
        <v>3</v>
      </c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2:22" ht="15">
      <c r="B61" s="3" t="s">
        <v>5</v>
      </c>
      <c r="C61" s="15">
        <f>SUM(C57:C60)</f>
        <v>190502</v>
      </c>
      <c r="D61" s="15">
        <f>SUM(D57:D60)</f>
        <v>151778</v>
      </c>
      <c r="E61" s="15">
        <f aca="true" t="shared" si="1" ref="E61:L61">SUM(E57:E60)</f>
        <v>89747</v>
      </c>
      <c r="F61" s="15">
        <f t="shared" si="1"/>
        <v>74984</v>
      </c>
      <c r="G61" s="15">
        <f t="shared" si="1"/>
        <v>31722</v>
      </c>
      <c r="H61" s="15">
        <f t="shared" si="1"/>
        <v>27679</v>
      </c>
      <c r="I61" s="15">
        <f t="shared" si="1"/>
        <v>30402</v>
      </c>
      <c r="J61" s="15">
        <f t="shared" si="1"/>
        <v>26692</v>
      </c>
      <c r="K61" s="15">
        <f t="shared" si="1"/>
        <v>37973</v>
      </c>
      <c r="L61" s="15">
        <f t="shared" si="1"/>
        <v>28352</v>
      </c>
      <c r="N61" s="44" t="s">
        <v>35</v>
      </c>
      <c r="O61" s="44"/>
      <c r="P61" s="44"/>
      <c r="Q61" s="44"/>
      <c r="R61" s="44"/>
      <c r="S61" s="44"/>
      <c r="T61" s="44"/>
      <c r="U61" s="44"/>
      <c r="V61" s="44"/>
    </row>
    <row r="62" spans="2:12" s="44" customFormat="1" ht="27" customHeight="1">
      <c r="B62" s="162" t="s">
        <v>71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</row>
    <row r="63" spans="2:12" s="44" customFormat="1" ht="32.25" customHeight="1">
      <c r="B63" s="163" t="s">
        <v>74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</row>
    <row r="64" spans="11:12" s="44" customFormat="1" ht="15">
      <c r="K64" s="14"/>
      <c r="L64" s="14"/>
    </row>
    <row r="65" spans="1:2" ht="15">
      <c r="A65" s="67" t="s">
        <v>91</v>
      </c>
      <c r="B65" s="63"/>
    </row>
    <row r="67" spans="5:12" ht="15">
      <c r="E67" s="156" t="s">
        <v>28</v>
      </c>
      <c r="F67" s="156"/>
      <c r="G67" s="156"/>
      <c r="H67" s="156"/>
      <c r="I67" s="156"/>
      <c r="J67" s="156"/>
      <c r="K67" s="156"/>
      <c r="L67" s="156"/>
    </row>
    <row r="68" spans="2:12" ht="15">
      <c r="B68" s="153" t="s">
        <v>32</v>
      </c>
      <c r="C68" s="161" t="s">
        <v>27</v>
      </c>
      <c r="D68" s="150"/>
      <c r="E68" s="159" t="s">
        <v>49</v>
      </c>
      <c r="F68" s="160"/>
      <c r="G68" s="159" t="s">
        <v>50</v>
      </c>
      <c r="H68" s="160"/>
      <c r="I68" s="159" t="s">
        <v>51</v>
      </c>
      <c r="J68" s="160"/>
      <c r="K68" s="167" t="s">
        <v>55</v>
      </c>
      <c r="L68" s="167"/>
    </row>
    <row r="69" spans="2:22" ht="15">
      <c r="B69" s="152"/>
      <c r="C69" s="2" t="s">
        <v>1</v>
      </c>
      <c r="D69" s="2" t="s">
        <v>2</v>
      </c>
      <c r="E69" s="2" t="s">
        <v>1</v>
      </c>
      <c r="F69" s="2" t="s">
        <v>2</v>
      </c>
      <c r="G69" s="2" t="s">
        <v>1</v>
      </c>
      <c r="H69" s="2" t="s">
        <v>2</v>
      </c>
      <c r="I69" s="2" t="s">
        <v>1</v>
      </c>
      <c r="J69" s="2" t="s">
        <v>2</v>
      </c>
      <c r="K69" s="12" t="s">
        <v>1</v>
      </c>
      <c r="L69" s="52" t="s">
        <v>2</v>
      </c>
      <c r="M69" s="48"/>
      <c r="N69" s="47"/>
      <c r="O69" s="47"/>
      <c r="P69" s="47"/>
      <c r="Q69" s="47"/>
      <c r="R69" s="47"/>
      <c r="S69" s="47"/>
      <c r="T69" s="47"/>
      <c r="U69" s="47"/>
      <c r="V69" s="47"/>
    </row>
    <row r="70" spans="2:32" ht="15">
      <c r="B70" s="8" t="s">
        <v>25</v>
      </c>
      <c r="C70" s="45">
        <v>70889</v>
      </c>
      <c r="D70" s="45">
        <v>53925</v>
      </c>
      <c r="E70" s="45">
        <v>29808</v>
      </c>
      <c r="F70" s="45">
        <v>24106</v>
      </c>
      <c r="G70" s="45">
        <v>8312</v>
      </c>
      <c r="H70" s="45">
        <v>6921</v>
      </c>
      <c r="I70" s="45">
        <v>8123</v>
      </c>
      <c r="J70" s="45">
        <v>6854</v>
      </c>
      <c r="K70" s="10">
        <v>19536</v>
      </c>
      <c r="L70" s="53">
        <v>14323</v>
      </c>
      <c r="M70" s="48"/>
      <c r="N70" s="47"/>
      <c r="O70" s="47"/>
      <c r="P70" s="47"/>
      <c r="Q70" s="47"/>
      <c r="R70" s="47"/>
      <c r="S70" s="47"/>
      <c r="T70" s="47"/>
      <c r="U70" s="47"/>
      <c r="V70" s="47"/>
      <c r="X70" s="44"/>
      <c r="Y70" s="44"/>
      <c r="Z70" s="44"/>
      <c r="AA70" s="44"/>
      <c r="AB70" s="44"/>
      <c r="AC70" s="44"/>
      <c r="AD70" s="44"/>
      <c r="AF70" s="44"/>
    </row>
    <row r="71" spans="2:32" ht="15">
      <c r="B71" s="17" t="s">
        <v>37</v>
      </c>
      <c r="C71" s="45">
        <v>99677</v>
      </c>
      <c r="D71" s="45">
        <v>80728</v>
      </c>
      <c r="E71" s="45">
        <v>50239</v>
      </c>
      <c r="F71" s="45">
        <v>42771</v>
      </c>
      <c r="G71" s="45">
        <v>17404</v>
      </c>
      <c r="H71" s="45">
        <v>15466</v>
      </c>
      <c r="I71" s="45">
        <v>17224</v>
      </c>
      <c r="J71" s="45">
        <v>15347</v>
      </c>
      <c r="K71" s="10">
        <v>18465</v>
      </c>
      <c r="L71" s="53">
        <v>14042</v>
      </c>
      <c r="M71" s="48"/>
      <c r="N71" s="47"/>
      <c r="O71" s="47"/>
      <c r="P71" s="47"/>
      <c r="Q71" s="47"/>
      <c r="R71" s="47"/>
      <c r="S71" s="47"/>
      <c r="T71" s="47"/>
      <c r="U71" s="47"/>
      <c r="V71" s="47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2:32" ht="15">
      <c r="B72" s="17" t="s">
        <v>38</v>
      </c>
      <c r="C72" s="45">
        <v>17703</v>
      </c>
      <c r="D72" s="45">
        <v>15448</v>
      </c>
      <c r="E72" s="45">
        <v>8351</v>
      </c>
      <c r="F72" s="45">
        <v>7106</v>
      </c>
      <c r="G72" s="45">
        <v>5601</v>
      </c>
      <c r="H72" s="45">
        <v>4976</v>
      </c>
      <c r="I72" s="45">
        <v>4815</v>
      </c>
      <c r="J72" s="45">
        <v>4308</v>
      </c>
      <c r="K72" s="10">
        <v>5</v>
      </c>
      <c r="L72" s="53">
        <v>4</v>
      </c>
      <c r="M72" s="48"/>
      <c r="N72" s="47"/>
      <c r="O72" s="47"/>
      <c r="P72" s="47"/>
      <c r="Q72" s="47"/>
      <c r="R72" s="47"/>
      <c r="S72" s="47"/>
      <c r="T72" s="47"/>
      <c r="U72" s="47"/>
      <c r="V72" s="47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2:32" ht="45">
      <c r="B73" s="84" t="s">
        <v>69</v>
      </c>
      <c r="C73" s="45">
        <v>1914</v>
      </c>
      <c r="D73" s="45">
        <v>1467</v>
      </c>
      <c r="E73" s="45">
        <v>1174</v>
      </c>
      <c r="F73" s="45">
        <v>896</v>
      </c>
      <c r="G73" s="45">
        <v>355</v>
      </c>
      <c r="H73" s="45">
        <v>283</v>
      </c>
      <c r="I73" s="45">
        <v>212</v>
      </c>
      <c r="J73" s="45">
        <v>164</v>
      </c>
      <c r="K73" s="10">
        <v>1</v>
      </c>
      <c r="L73" s="53"/>
      <c r="M73" s="48"/>
      <c r="N73" s="47"/>
      <c r="O73" s="47"/>
      <c r="P73" s="47"/>
      <c r="Q73" s="47"/>
      <c r="R73" s="47"/>
      <c r="S73" s="47"/>
      <c r="T73" s="47"/>
      <c r="U73" s="47"/>
      <c r="V73" s="47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2:22" s="44" customFormat="1" ht="15">
      <c r="B74" s="9" t="s">
        <v>61</v>
      </c>
      <c r="C74" s="45">
        <v>319</v>
      </c>
      <c r="D74" s="45">
        <v>210</v>
      </c>
      <c r="E74" s="45">
        <v>175</v>
      </c>
      <c r="F74" s="45">
        <v>105</v>
      </c>
      <c r="G74" s="45">
        <v>50</v>
      </c>
      <c r="H74" s="45">
        <v>33</v>
      </c>
      <c r="I74" s="45">
        <v>28</v>
      </c>
      <c r="J74" s="45">
        <v>19</v>
      </c>
      <c r="K74" s="10">
        <v>1</v>
      </c>
      <c r="L74" s="53">
        <v>3</v>
      </c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2:22" ht="15">
      <c r="B75" s="3" t="s">
        <v>5</v>
      </c>
      <c r="C75" s="15">
        <f>SUM(C70:C74)</f>
        <v>190502</v>
      </c>
      <c r="D75" s="15">
        <f aca="true" t="shared" si="2" ref="D75:L75">SUM(D70:D74)</f>
        <v>151778</v>
      </c>
      <c r="E75" s="15">
        <f t="shared" si="2"/>
        <v>89747</v>
      </c>
      <c r="F75" s="15">
        <f t="shared" si="2"/>
        <v>74984</v>
      </c>
      <c r="G75" s="15">
        <f t="shared" si="2"/>
        <v>31722</v>
      </c>
      <c r="H75" s="15">
        <f t="shared" si="2"/>
        <v>27679</v>
      </c>
      <c r="I75" s="15">
        <f t="shared" si="2"/>
        <v>30402</v>
      </c>
      <c r="J75" s="15">
        <f t="shared" si="2"/>
        <v>26692</v>
      </c>
      <c r="K75" s="15">
        <f t="shared" si="2"/>
        <v>38008</v>
      </c>
      <c r="L75" s="15">
        <f t="shared" si="2"/>
        <v>28372</v>
      </c>
      <c r="N75" s="44"/>
      <c r="O75" s="44"/>
      <c r="P75" s="44"/>
      <c r="Q75" s="44"/>
      <c r="R75" s="44"/>
      <c r="S75" s="44"/>
      <c r="T75" s="44"/>
      <c r="U75" s="44"/>
      <c r="V75" s="44"/>
    </row>
  </sheetData>
  <sheetProtection/>
  <mergeCells count="33">
    <mergeCell ref="B68:B69"/>
    <mergeCell ref="C55:D55"/>
    <mergeCell ref="I68:J68"/>
    <mergeCell ref="K55:L55"/>
    <mergeCell ref="E68:F68"/>
    <mergeCell ref="K68:L68"/>
    <mergeCell ref="E67:L67"/>
    <mergeCell ref="B55:B56"/>
    <mergeCell ref="G32:H32"/>
    <mergeCell ref="I55:J55"/>
    <mergeCell ref="E31:L31"/>
    <mergeCell ref="G55:H55"/>
    <mergeCell ref="K32:L32"/>
    <mergeCell ref="B32:B33"/>
    <mergeCell ref="C32:D32"/>
    <mergeCell ref="E32:F32"/>
    <mergeCell ref="C68:D68"/>
    <mergeCell ref="B5:B6"/>
    <mergeCell ref="G68:H68"/>
    <mergeCell ref="C18:D18"/>
    <mergeCell ref="E55:F55"/>
    <mergeCell ref="G5:H5"/>
    <mergeCell ref="B62:L62"/>
    <mergeCell ref="B63:L63"/>
    <mergeCell ref="B18:B19"/>
    <mergeCell ref="G18:H18"/>
    <mergeCell ref="B13:H13"/>
    <mergeCell ref="E54:L54"/>
    <mergeCell ref="E18:F18"/>
    <mergeCell ref="I32:J32"/>
    <mergeCell ref="C5:D5"/>
    <mergeCell ref="B26:H26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="80" zoomScaleNormal="80" zoomScalePageLayoutView="0" workbookViewId="0" topLeftCell="A1">
      <selection activeCell="O52" sqref="O52"/>
    </sheetView>
  </sheetViews>
  <sheetFormatPr defaultColWidth="11.421875" defaultRowHeight="15"/>
  <cols>
    <col min="1" max="1" width="12.28125" style="87" customWidth="1"/>
    <col min="2" max="2" width="34.8515625" style="87" customWidth="1"/>
    <col min="3" max="5" width="11.421875" style="88" customWidth="1"/>
    <col min="6" max="6" width="14.140625" style="88" customWidth="1"/>
    <col min="7" max="7" width="14.7109375" style="87" customWidth="1"/>
    <col min="8" max="8" width="14.7109375" style="89" customWidth="1"/>
    <col min="9" max="16384" width="11.421875" style="87" customWidth="1"/>
  </cols>
  <sheetData>
    <row r="1" ht="15">
      <c r="A1" s="85" t="s">
        <v>75</v>
      </c>
    </row>
    <row r="2" ht="25.5" customHeight="1"/>
    <row r="3" ht="15">
      <c r="A3" s="87" t="s">
        <v>92</v>
      </c>
    </row>
    <row r="4" ht="15.75" thickBot="1"/>
    <row r="5" spans="2:10" ht="15">
      <c r="B5" s="168" t="s">
        <v>26</v>
      </c>
      <c r="C5" s="224" t="s">
        <v>3</v>
      </c>
      <c r="D5" s="225"/>
      <c r="E5" s="228" t="s">
        <v>4</v>
      </c>
      <c r="F5" s="228"/>
      <c r="G5" s="216" t="s">
        <v>5</v>
      </c>
      <c r="H5" s="217"/>
      <c r="I5" s="217"/>
      <c r="J5" s="218"/>
    </row>
    <row r="6" spans="2:10" ht="15">
      <c r="B6" s="169"/>
      <c r="C6" s="226"/>
      <c r="D6" s="227"/>
      <c r="E6" s="229"/>
      <c r="F6" s="229"/>
      <c r="G6" s="219" t="s">
        <v>1</v>
      </c>
      <c r="H6" s="220"/>
      <c r="I6" s="221" t="s">
        <v>2</v>
      </c>
      <c r="J6" s="222"/>
    </row>
    <row r="7" spans="2:10" ht="15">
      <c r="B7" s="223"/>
      <c r="C7" s="69" t="s">
        <v>1</v>
      </c>
      <c r="D7" s="69" t="s">
        <v>2</v>
      </c>
      <c r="E7" s="69" t="s">
        <v>1</v>
      </c>
      <c r="F7" s="69" t="s">
        <v>2</v>
      </c>
      <c r="G7" s="80" t="s">
        <v>56</v>
      </c>
      <c r="H7" s="58" t="s">
        <v>57</v>
      </c>
      <c r="I7" s="80" t="s">
        <v>56</v>
      </c>
      <c r="J7" s="56" t="s">
        <v>57</v>
      </c>
    </row>
    <row r="8" spans="2:15" ht="15" customHeight="1">
      <c r="B8" s="68" t="s">
        <v>59</v>
      </c>
      <c r="C8" s="90">
        <v>17159</v>
      </c>
      <c r="D8" s="91">
        <v>10156</v>
      </c>
      <c r="E8" s="91">
        <v>3042</v>
      </c>
      <c r="F8" s="91">
        <v>2298</v>
      </c>
      <c r="G8" s="91">
        <v>20201</v>
      </c>
      <c r="H8" s="92">
        <f>G8*100/G10</f>
        <v>22.223077853929</v>
      </c>
      <c r="I8" s="91">
        <v>12454</v>
      </c>
      <c r="J8" s="92">
        <f>I8*100/I10</f>
        <v>20.268202974969892</v>
      </c>
      <c r="K8" s="62" t="s">
        <v>35</v>
      </c>
      <c r="L8" s="62"/>
      <c r="M8" s="62" t="s">
        <v>35</v>
      </c>
      <c r="N8" s="62"/>
      <c r="O8" s="62"/>
    </row>
    <row r="9" spans="2:15" ht="15" customHeight="1">
      <c r="B9" s="68" t="s">
        <v>60</v>
      </c>
      <c r="C9" s="91">
        <v>52051</v>
      </c>
      <c r="D9" s="91">
        <v>36866</v>
      </c>
      <c r="E9" s="91">
        <v>18649</v>
      </c>
      <c r="F9" s="91">
        <v>12126</v>
      </c>
      <c r="G9" s="91">
        <v>70700</v>
      </c>
      <c r="H9" s="92">
        <f>G9*100/G10</f>
        <v>77.776922146071</v>
      </c>
      <c r="I9" s="91">
        <v>48992</v>
      </c>
      <c r="J9" s="92">
        <f>I9*100/I10</f>
        <v>79.7317970250301</v>
      </c>
      <c r="K9" s="62" t="s">
        <v>35</v>
      </c>
      <c r="L9" s="62"/>
      <c r="M9" s="62"/>
      <c r="N9" s="62"/>
      <c r="O9" s="62"/>
    </row>
    <row r="10" spans="2:10" ht="32.25" customHeight="1" thickBot="1">
      <c r="B10" s="86" t="s">
        <v>58</v>
      </c>
      <c r="C10" s="72">
        <v>69210</v>
      </c>
      <c r="D10" s="72">
        <v>47022</v>
      </c>
      <c r="E10" s="72">
        <v>21691</v>
      </c>
      <c r="F10" s="72">
        <v>14424</v>
      </c>
      <c r="G10" s="72">
        <v>90901</v>
      </c>
      <c r="H10" s="74">
        <f>SUM(H8:H9)</f>
        <v>100</v>
      </c>
      <c r="I10" s="72">
        <v>61446</v>
      </c>
      <c r="J10" s="74">
        <f>SUM(J8:J9)</f>
        <v>100</v>
      </c>
    </row>
    <row r="12" spans="1:9" ht="15">
      <c r="A12" s="87" t="s">
        <v>107</v>
      </c>
      <c r="B12" s="93"/>
      <c r="G12" s="93"/>
      <c r="I12" s="93"/>
    </row>
    <row r="13" spans="2:9" ht="15.75" thickBot="1">
      <c r="B13" s="93"/>
      <c r="G13" s="93"/>
      <c r="I13" s="93"/>
    </row>
    <row r="14" spans="2:10" ht="15">
      <c r="B14" s="207" t="s">
        <v>26</v>
      </c>
      <c r="C14" s="210" t="s">
        <v>6</v>
      </c>
      <c r="D14" s="210"/>
      <c r="E14" s="212" t="s">
        <v>7</v>
      </c>
      <c r="F14" s="213"/>
      <c r="G14" s="216" t="s">
        <v>5</v>
      </c>
      <c r="H14" s="217"/>
      <c r="I14" s="217"/>
      <c r="J14" s="218"/>
    </row>
    <row r="15" spans="2:10" ht="15">
      <c r="B15" s="208"/>
      <c r="C15" s="211"/>
      <c r="D15" s="211"/>
      <c r="E15" s="214"/>
      <c r="F15" s="215"/>
      <c r="G15" s="219" t="s">
        <v>1</v>
      </c>
      <c r="H15" s="220"/>
      <c r="I15" s="221" t="s">
        <v>2</v>
      </c>
      <c r="J15" s="222"/>
    </row>
    <row r="16" spans="2:10" ht="15">
      <c r="B16" s="209"/>
      <c r="C16" s="59" t="s">
        <v>1</v>
      </c>
      <c r="D16" s="59" t="s">
        <v>2</v>
      </c>
      <c r="E16" s="59" t="s">
        <v>1</v>
      </c>
      <c r="F16" s="59" t="s">
        <v>2</v>
      </c>
      <c r="G16" s="80" t="s">
        <v>56</v>
      </c>
      <c r="H16" s="58" t="s">
        <v>57</v>
      </c>
      <c r="I16" s="80" t="s">
        <v>56</v>
      </c>
      <c r="J16" s="56" t="s">
        <v>57</v>
      </c>
    </row>
    <row r="17" spans="2:15" ht="15" customHeight="1">
      <c r="B17" s="68" t="s">
        <v>59</v>
      </c>
      <c r="C17" s="91">
        <v>10472</v>
      </c>
      <c r="D17" s="91">
        <v>6638</v>
      </c>
      <c r="E17" s="91">
        <v>9729</v>
      </c>
      <c r="F17" s="91">
        <v>5816</v>
      </c>
      <c r="G17" s="91">
        <v>20201</v>
      </c>
      <c r="H17" s="92">
        <f>G17*100/G19</f>
        <v>22.223077853929</v>
      </c>
      <c r="I17" s="91">
        <v>12454</v>
      </c>
      <c r="J17" s="94">
        <f>I17*100/I19</f>
        <v>20.268202974969892</v>
      </c>
      <c r="K17" s="62"/>
      <c r="L17" s="62"/>
      <c r="M17" s="62"/>
      <c r="N17" s="62"/>
      <c r="O17" s="62"/>
    </row>
    <row r="18" spans="2:15" ht="15" customHeight="1">
      <c r="B18" s="68" t="s">
        <v>60</v>
      </c>
      <c r="C18" s="91">
        <v>37187</v>
      </c>
      <c r="D18" s="91">
        <v>26009</v>
      </c>
      <c r="E18" s="91">
        <v>33513</v>
      </c>
      <c r="F18" s="91">
        <v>22983</v>
      </c>
      <c r="G18" s="91">
        <v>70700</v>
      </c>
      <c r="H18" s="92">
        <f>G18*100/G19</f>
        <v>77.776922146071</v>
      </c>
      <c r="I18" s="91">
        <v>48992</v>
      </c>
      <c r="J18" s="94">
        <f>I18*100/I19</f>
        <v>79.7317970250301</v>
      </c>
      <c r="K18" s="62"/>
      <c r="L18" s="62"/>
      <c r="M18" s="62"/>
      <c r="N18" s="62"/>
      <c r="O18" s="62"/>
    </row>
    <row r="19" spans="2:10" ht="32.25" customHeight="1" thickBot="1">
      <c r="B19" s="70" t="s">
        <v>58</v>
      </c>
      <c r="C19" s="71">
        <v>47659</v>
      </c>
      <c r="D19" s="71">
        <v>32647</v>
      </c>
      <c r="E19" s="71">
        <v>43242</v>
      </c>
      <c r="F19" s="71">
        <v>28799</v>
      </c>
      <c r="G19" s="71">
        <v>90901</v>
      </c>
      <c r="H19" s="74">
        <f>SUM(H17:H18)</f>
        <v>100</v>
      </c>
      <c r="I19" s="71">
        <v>61446</v>
      </c>
      <c r="J19" s="73">
        <f>SUM(J17:J18)</f>
        <v>100</v>
      </c>
    </row>
    <row r="21" ht="15">
      <c r="A21" s="87" t="s">
        <v>93</v>
      </c>
    </row>
    <row r="22" ht="15.75" thickBot="1"/>
    <row r="23" spans="2:10" ht="15">
      <c r="B23" s="192" t="s">
        <v>39</v>
      </c>
      <c r="C23" s="195" t="s">
        <v>58</v>
      </c>
      <c r="D23" s="196"/>
      <c r="E23" s="201" t="s">
        <v>59</v>
      </c>
      <c r="F23" s="202"/>
      <c r="G23" s="185" t="s">
        <v>60</v>
      </c>
      <c r="H23" s="186"/>
      <c r="I23" s="79"/>
      <c r="J23" s="79"/>
    </row>
    <row r="24" spans="2:10" ht="15">
      <c r="B24" s="193"/>
      <c r="C24" s="197"/>
      <c r="D24" s="198"/>
      <c r="E24" s="203"/>
      <c r="F24" s="204"/>
      <c r="G24" s="187"/>
      <c r="H24" s="188"/>
      <c r="I24" s="57"/>
      <c r="J24" s="57"/>
    </row>
    <row r="25" spans="2:10" ht="15">
      <c r="B25" s="193"/>
      <c r="C25" s="199"/>
      <c r="D25" s="200"/>
      <c r="E25" s="205"/>
      <c r="F25" s="206"/>
      <c r="G25" s="189"/>
      <c r="H25" s="190"/>
      <c r="I25" s="191"/>
      <c r="J25" s="191"/>
    </row>
    <row r="26" spans="2:10" ht="15.75" thickBot="1">
      <c r="B26" s="194"/>
      <c r="C26" s="95" t="s">
        <v>1</v>
      </c>
      <c r="D26" s="95" t="s">
        <v>2</v>
      </c>
      <c r="E26" s="95" t="s">
        <v>1</v>
      </c>
      <c r="F26" s="95" t="s">
        <v>2</v>
      </c>
      <c r="G26" s="96" t="s">
        <v>1</v>
      </c>
      <c r="H26" s="97" t="s">
        <v>2</v>
      </c>
      <c r="I26" s="57"/>
      <c r="J26" s="57"/>
    </row>
    <row r="27" spans="2:10" ht="15">
      <c r="B27" s="98" t="s">
        <v>8</v>
      </c>
      <c r="C27" s="99">
        <v>1309</v>
      </c>
      <c r="D27" s="100">
        <v>983</v>
      </c>
      <c r="E27" s="99">
        <v>172</v>
      </c>
      <c r="F27" s="99">
        <v>113</v>
      </c>
      <c r="G27" s="99">
        <v>1137</v>
      </c>
      <c r="H27" s="101">
        <v>870</v>
      </c>
      <c r="I27" s="102"/>
      <c r="J27" s="102"/>
    </row>
    <row r="28" spans="2:10" ht="15">
      <c r="B28" s="98" t="s">
        <v>9</v>
      </c>
      <c r="C28" s="103">
        <v>1718</v>
      </c>
      <c r="D28" s="104">
        <v>1097</v>
      </c>
      <c r="E28" s="103">
        <v>603</v>
      </c>
      <c r="F28" s="103">
        <v>312</v>
      </c>
      <c r="G28" s="103">
        <v>1115</v>
      </c>
      <c r="H28" s="105">
        <v>785</v>
      </c>
      <c r="I28" s="102"/>
      <c r="J28" s="102"/>
    </row>
    <row r="29" spans="2:10" ht="15">
      <c r="B29" s="98" t="s">
        <v>10</v>
      </c>
      <c r="C29" s="103">
        <v>2487</v>
      </c>
      <c r="D29" s="104">
        <v>1745</v>
      </c>
      <c r="E29" s="103">
        <v>482</v>
      </c>
      <c r="F29" s="103">
        <v>342</v>
      </c>
      <c r="G29" s="103">
        <v>2005</v>
      </c>
      <c r="H29" s="105">
        <v>1403</v>
      </c>
      <c r="I29" s="102"/>
      <c r="J29" s="102"/>
    </row>
    <row r="30" spans="2:10" ht="15">
      <c r="B30" s="98" t="s">
        <v>11</v>
      </c>
      <c r="C30" s="103">
        <v>1265</v>
      </c>
      <c r="D30" s="104">
        <v>894</v>
      </c>
      <c r="E30" s="103">
        <v>383</v>
      </c>
      <c r="F30" s="103">
        <v>281</v>
      </c>
      <c r="G30" s="103">
        <v>882</v>
      </c>
      <c r="H30" s="105">
        <v>613</v>
      </c>
      <c r="I30" s="102"/>
      <c r="J30" s="102"/>
    </row>
    <row r="31" spans="2:10" ht="15">
      <c r="B31" s="98" t="s">
        <v>12</v>
      </c>
      <c r="C31" s="106">
        <v>3921</v>
      </c>
      <c r="D31" s="104">
        <v>2523</v>
      </c>
      <c r="E31" s="103">
        <v>830</v>
      </c>
      <c r="F31" s="103">
        <v>530</v>
      </c>
      <c r="G31" s="103">
        <v>3091</v>
      </c>
      <c r="H31" s="105">
        <v>1993</v>
      </c>
      <c r="I31" s="102"/>
      <c r="J31" s="102"/>
    </row>
    <row r="32" spans="2:10" ht="15">
      <c r="B32" s="98" t="s">
        <v>13</v>
      </c>
      <c r="C32" s="103">
        <v>11077</v>
      </c>
      <c r="D32" s="104">
        <v>8341</v>
      </c>
      <c r="E32" s="103">
        <v>1683</v>
      </c>
      <c r="F32" s="103">
        <v>1168</v>
      </c>
      <c r="G32" s="103">
        <v>9394</v>
      </c>
      <c r="H32" s="105">
        <v>7173</v>
      </c>
      <c r="I32" s="102"/>
      <c r="J32" s="102"/>
    </row>
    <row r="33" spans="2:10" ht="15">
      <c r="B33" s="98" t="s">
        <v>33</v>
      </c>
      <c r="C33" s="103">
        <v>30221</v>
      </c>
      <c r="D33" s="104">
        <v>18831</v>
      </c>
      <c r="E33" s="103">
        <v>6594</v>
      </c>
      <c r="F33" s="103">
        <v>3612</v>
      </c>
      <c r="G33" s="103">
        <v>23627</v>
      </c>
      <c r="H33" s="105">
        <v>15219</v>
      </c>
      <c r="I33" s="102"/>
      <c r="J33" s="102"/>
    </row>
    <row r="34" spans="2:10" ht="15">
      <c r="B34" s="98" t="s">
        <v>14</v>
      </c>
      <c r="C34" s="103">
        <v>4385</v>
      </c>
      <c r="D34" s="104">
        <v>2966</v>
      </c>
      <c r="E34" s="103">
        <v>884</v>
      </c>
      <c r="F34" s="103">
        <v>578</v>
      </c>
      <c r="G34" s="103">
        <v>3501</v>
      </c>
      <c r="H34" s="105">
        <v>2388</v>
      </c>
      <c r="I34" s="102"/>
      <c r="J34" s="102"/>
    </row>
    <row r="35" spans="2:10" ht="15">
      <c r="B35" s="98" t="s">
        <v>15</v>
      </c>
      <c r="C35" s="103">
        <v>7258</v>
      </c>
      <c r="D35" s="104">
        <v>4954</v>
      </c>
      <c r="E35" s="103">
        <v>2272</v>
      </c>
      <c r="F35" s="103">
        <v>1383</v>
      </c>
      <c r="G35" s="103">
        <v>4986</v>
      </c>
      <c r="H35" s="105">
        <v>3571</v>
      </c>
      <c r="I35" s="102"/>
      <c r="J35" s="102"/>
    </row>
    <row r="36" spans="2:10" ht="15">
      <c r="B36" s="98" t="s">
        <v>16</v>
      </c>
      <c r="C36" s="103">
        <v>14033</v>
      </c>
      <c r="D36" s="104">
        <v>10307</v>
      </c>
      <c r="E36" s="103">
        <v>3238</v>
      </c>
      <c r="F36" s="103">
        <v>2364</v>
      </c>
      <c r="G36" s="103">
        <v>10795</v>
      </c>
      <c r="H36" s="105">
        <v>7943</v>
      </c>
      <c r="I36" s="102"/>
      <c r="J36" s="102"/>
    </row>
    <row r="37" spans="2:10" ht="15">
      <c r="B37" s="98" t="s">
        <v>17</v>
      </c>
      <c r="C37" s="103">
        <v>5789</v>
      </c>
      <c r="D37" s="104">
        <v>3972</v>
      </c>
      <c r="E37" s="103">
        <v>1494</v>
      </c>
      <c r="F37" s="103">
        <v>922</v>
      </c>
      <c r="G37" s="103">
        <v>4295</v>
      </c>
      <c r="H37" s="105">
        <v>3050</v>
      </c>
      <c r="I37" s="102"/>
      <c r="J37" s="102"/>
    </row>
    <row r="38" spans="2:10" ht="15">
      <c r="B38" s="98" t="s">
        <v>18</v>
      </c>
      <c r="C38" s="103">
        <v>2190</v>
      </c>
      <c r="D38" s="104">
        <v>1394</v>
      </c>
      <c r="E38" s="103">
        <v>463</v>
      </c>
      <c r="F38" s="103">
        <v>271</v>
      </c>
      <c r="G38" s="103">
        <v>1727</v>
      </c>
      <c r="H38" s="105">
        <v>1123</v>
      </c>
      <c r="I38" s="102"/>
      <c r="J38" s="102"/>
    </row>
    <row r="39" spans="2:10" ht="15">
      <c r="B39" s="98" t="s">
        <v>19</v>
      </c>
      <c r="C39" s="103">
        <v>3717</v>
      </c>
      <c r="D39" s="104">
        <v>2266</v>
      </c>
      <c r="E39" s="103">
        <v>906</v>
      </c>
      <c r="F39" s="103">
        <v>459</v>
      </c>
      <c r="G39" s="103">
        <v>2811</v>
      </c>
      <c r="H39" s="105">
        <v>1807</v>
      </c>
      <c r="I39" s="102"/>
      <c r="J39" s="102"/>
    </row>
    <row r="40" spans="2:10" ht="15">
      <c r="B40" s="98" t="s">
        <v>34</v>
      </c>
      <c r="C40" s="103">
        <v>525</v>
      </c>
      <c r="D40" s="104">
        <v>428</v>
      </c>
      <c r="E40" s="103">
        <v>71</v>
      </c>
      <c r="F40" s="103">
        <v>42</v>
      </c>
      <c r="G40" s="103">
        <v>454</v>
      </c>
      <c r="H40" s="105">
        <v>386</v>
      </c>
      <c r="I40" s="102"/>
      <c r="J40" s="102"/>
    </row>
    <row r="41" spans="2:10" ht="15">
      <c r="B41" s="98" t="s">
        <v>21</v>
      </c>
      <c r="C41" s="103">
        <v>828</v>
      </c>
      <c r="D41" s="104">
        <v>637</v>
      </c>
      <c r="E41" s="103">
        <v>126</v>
      </c>
      <c r="F41" s="103">
        <v>76</v>
      </c>
      <c r="G41" s="103">
        <v>702</v>
      </c>
      <c r="H41" s="105">
        <v>561</v>
      </c>
      <c r="I41" s="102"/>
      <c r="J41" s="102"/>
    </row>
    <row r="42" spans="2:10" ht="15.75" thickBot="1">
      <c r="B42" s="98" t="s">
        <v>65</v>
      </c>
      <c r="C42" s="106">
        <v>178</v>
      </c>
      <c r="D42" s="107">
        <v>108</v>
      </c>
      <c r="E42" s="106"/>
      <c r="F42" s="106">
        <v>1</v>
      </c>
      <c r="G42" s="106">
        <v>178</v>
      </c>
      <c r="H42" s="108">
        <v>107</v>
      </c>
      <c r="I42" s="102"/>
      <c r="J42" s="102"/>
    </row>
    <row r="43" spans="2:10" ht="15.75" thickBot="1">
      <c r="B43" s="109" t="s">
        <v>5</v>
      </c>
      <c r="C43" s="110">
        <f aca="true" t="shared" si="0" ref="C43:H43">SUM(C27:C42)</f>
        <v>90901</v>
      </c>
      <c r="D43" s="111">
        <f t="shared" si="0"/>
        <v>61446</v>
      </c>
      <c r="E43" s="110">
        <f t="shared" si="0"/>
        <v>20201</v>
      </c>
      <c r="F43" s="111">
        <f t="shared" si="0"/>
        <v>12454</v>
      </c>
      <c r="G43" s="110">
        <f t="shared" si="0"/>
        <v>70700</v>
      </c>
      <c r="H43" s="112">
        <f t="shared" si="0"/>
        <v>48992</v>
      </c>
      <c r="I43" s="113"/>
      <c r="J43" s="114"/>
    </row>
    <row r="44" spans="5:6" ht="15">
      <c r="E44" s="115"/>
      <c r="F44" s="115"/>
    </row>
    <row r="45" ht="15">
      <c r="A45" s="87" t="s">
        <v>94</v>
      </c>
    </row>
    <row r="46" ht="15.75" thickBot="1"/>
    <row r="47" spans="2:8" ht="15" customHeight="1">
      <c r="B47" s="168" t="s">
        <v>22</v>
      </c>
      <c r="C47" s="170" t="s">
        <v>58</v>
      </c>
      <c r="D47" s="171"/>
      <c r="E47" s="176" t="s">
        <v>59</v>
      </c>
      <c r="F47" s="177"/>
      <c r="G47" s="170" t="s">
        <v>60</v>
      </c>
      <c r="H47" s="182"/>
    </row>
    <row r="48" spans="2:8" ht="15">
      <c r="B48" s="169"/>
      <c r="C48" s="172"/>
      <c r="D48" s="173"/>
      <c r="E48" s="178"/>
      <c r="F48" s="179"/>
      <c r="G48" s="172"/>
      <c r="H48" s="183"/>
    </row>
    <row r="49" spans="2:8" ht="15">
      <c r="B49" s="169"/>
      <c r="C49" s="174"/>
      <c r="D49" s="175"/>
      <c r="E49" s="180"/>
      <c r="F49" s="181"/>
      <c r="G49" s="174"/>
      <c r="H49" s="184"/>
    </row>
    <row r="50" spans="2:8" ht="15">
      <c r="B50" s="169"/>
      <c r="C50" s="116" t="s">
        <v>1</v>
      </c>
      <c r="D50" s="117" t="s">
        <v>2</v>
      </c>
      <c r="E50" s="117" t="s">
        <v>1</v>
      </c>
      <c r="F50" s="117" t="s">
        <v>2</v>
      </c>
      <c r="G50" s="117" t="s">
        <v>1</v>
      </c>
      <c r="H50" s="118" t="s">
        <v>2</v>
      </c>
    </row>
    <row r="51" spans="2:8" ht="15">
      <c r="B51" s="141" t="s">
        <v>23</v>
      </c>
      <c r="C51" s="119">
        <v>65252</v>
      </c>
      <c r="D51" s="103">
        <v>45518</v>
      </c>
      <c r="E51" s="103">
        <v>24</v>
      </c>
      <c r="F51" s="103">
        <v>13</v>
      </c>
      <c r="G51" s="103">
        <v>65228</v>
      </c>
      <c r="H51" s="142">
        <v>45505</v>
      </c>
    </row>
    <row r="52" spans="2:8" ht="15">
      <c r="B52" s="141" t="s">
        <v>24</v>
      </c>
      <c r="C52" s="119">
        <v>24744</v>
      </c>
      <c r="D52" s="103">
        <v>15379</v>
      </c>
      <c r="E52" s="103">
        <v>20176</v>
      </c>
      <c r="F52" s="103">
        <v>12440</v>
      </c>
      <c r="G52" s="103">
        <v>4568</v>
      </c>
      <c r="H52" s="142">
        <v>2939</v>
      </c>
    </row>
    <row r="53" spans="2:8" ht="45">
      <c r="B53" s="143" t="s">
        <v>69</v>
      </c>
      <c r="C53" s="119">
        <v>802</v>
      </c>
      <c r="D53" s="103">
        <v>494</v>
      </c>
      <c r="E53" s="103">
        <v>1</v>
      </c>
      <c r="F53" s="103">
        <v>0</v>
      </c>
      <c r="G53" s="103">
        <v>801</v>
      </c>
      <c r="H53" s="142">
        <v>494</v>
      </c>
    </row>
    <row r="54" spans="2:8" ht="15">
      <c r="B54" s="144" t="s">
        <v>65</v>
      </c>
      <c r="C54" s="119">
        <v>103</v>
      </c>
      <c r="D54" s="103">
        <v>55</v>
      </c>
      <c r="E54" s="103">
        <v>0</v>
      </c>
      <c r="F54" s="103">
        <v>1</v>
      </c>
      <c r="G54" s="103">
        <v>103</v>
      </c>
      <c r="H54" s="142">
        <v>54</v>
      </c>
    </row>
    <row r="55" spans="2:8" ht="15.75" thickBot="1">
      <c r="B55" s="121" t="s">
        <v>5</v>
      </c>
      <c r="C55" s="122">
        <f aca="true" t="shared" si="1" ref="C55:H55">SUM(C51:C54)</f>
        <v>90901</v>
      </c>
      <c r="D55" s="123">
        <f t="shared" si="1"/>
        <v>61446</v>
      </c>
      <c r="E55" s="122">
        <f t="shared" si="1"/>
        <v>20201</v>
      </c>
      <c r="F55" s="123">
        <f t="shared" si="1"/>
        <v>12454</v>
      </c>
      <c r="G55" s="122">
        <f t="shared" si="1"/>
        <v>70700</v>
      </c>
      <c r="H55" s="124">
        <f t="shared" si="1"/>
        <v>48992</v>
      </c>
    </row>
    <row r="57" ht="15">
      <c r="A57" s="87" t="s">
        <v>95</v>
      </c>
    </row>
    <row r="58" ht="15.75" thickBot="1"/>
    <row r="59" spans="2:8" ht="15">
      <c r="B59" s="168" t="s">
        <v>32</v>
      </c>
      <c r="C59" s="170" t="s">
        <v>58</v>
      </c>
      <c r="D59" s="171"/>
      <c r="E59" s="176" t="s">
        <v>59</v>
      </c>
      <c r="F59" s="177"/>
      <c r="G59" s="170" t="s">
        <v>60</v>
      </c>
      <c r="H59" s="182"/>
    </row>
    <row r="60" spans="2:8" ht="15">
      <c r="B60" s="169"/>
      <c r="C60" s="172"/>
      <c r="D60" s="173"/>
      <c r="E60" s="178"/>
      <c r="F60" s="179"/>
      <c r="G60" s="172"/>
      <c r="H60" s="183"/>
    </row>
    <row r="61" spans="2:8" ht="15">
      <c r="B61" s="169"/>
      <c r="C61" s="174"/>
      <c r="D61" s="175"/>
      <c r="E61" s="180"/>
      <c r="F61" s="181"/>
      <c r="G61" s="174"/>
      <c r="H61" s="184"/>
    </row>
    <row r="62" spans="2:8" ht="15">
      <c r="B62" s="169"/>
      <c r="C62" s="116" t="s">
        <v>1</v>
      </c>
      <c r="D62" s="117" t="s">
        <v>2</v>
      </c>
      <c r="E62" s="117" t="s">
        <v>1</v>
      </c>
      <c r="F62" s="117" t="s">
        <v>2</v>
      </c>
      <c r="G62" s="117" t="s">
        <v>1</v>
      </c>
      <c r="H62" s="118" t="s">
        <v>2</v>
      </c>
    </row>
    <row r="63" spans="2:8" ht="15">
      <c r="B63" s="141" t="s">
        <v>25</v>
      </c>
      <c r="C63" s="119">
        <v>32623</v>
      </c>
      <c r="D63" s="103">
        <v>21569</v>
      </c>
      <c r="E63" s="103">
        <v>10316</v>
      </c>
      <c r="F63" s="103">
        <v>6261</v>
      </c>
      <c r="G63" s="103">
        <v>22307</v>
      </c>
      <c r="H63" s="142">
        <v>15308</v>
      </c>
    </row>
    <row r="64" spans="2:8" ht="15">
      <c r="B64" s="141" t="s">
        <v>37</v>
      </c>
      <c r="C64" s="119">
        <v>48901</v>
      </c>
      <c r="D64" s="103">
        <v>33907</v>
      </c>
      <c r="E64" s="103">
        <v>9881</v>
      </c>
      <c r="F64" s="103">
        <v>6190</v>
      </c>
      <c r="G64" s="103">
        <v>39020</v>
      </c>
      <c r="H64" s="142">
        <v>27717</v>
      </c>
    </row>
    <row r="65" spans="2:8" ht="15">
      <c r="B65" s="145" t="s">
        <v>38</v>
      </c>
      <c r="C65" s="119">
        <v>8472</v>
      </c>
      <c r="D65" s="103">
        <v>5421</v>
      </c>
      <c r="E65" s="103">
        <v>3</v>
      </c>
      <c r="F65" s="103">
        <v>2</v>
      </c>
      <c r="G65" s="103">
        <v>8469</v>
      </c>
      <c r="H65" s="142">
        <v>5419</v>
      </c>
    </row>
    <row r="66" spans="2:8" ht="45">
      <c r="B66" s="143" t="s">
        <v>69</v>
      </c>
      <c r="C66" s="119">
        <v>802</v>
      </c>
      <c r="D66" s="103">
        <v>494</v>
      </c>
      <c r="E66" s="103">
        <v>1</v>
      </c>
      <c r="F66" s="103">
        <v>0</v>
      </c>
      <c r="G66" s="103">
        <v>801</v>
      </c>
      <c r="H66" s="142">
        <v>494</v>
      </c>
    </row>
    <row r="67" spans="2:8" ht="15">
      <c r="B67" s="144" t="s">
        <v>65</v>
      </c>
      <c r="C67" s="119">
        <v>103</v>
      </c>
      <c r="D67" s="103">
        <v>55</v>
      </c>
      <c r="E67" s="103">
        <v>0</v>
      </c>
      <c r="F67" s="103">
        <v>1</v>
      </c>
      <c r="G67" s="103">
        <v>103</v>
      </c>
      <c r="H67" s="142">
        <v>54</v>
      </c>
    </row>
    <row r="68" spans="2:8" ht="15.75" thickBot="1">
      <c r="B68" s="121" t="s">
        <v>5</v>
      </c>
      <c r="C68" s="122">
        <f aca="true" t="shared" si="2" ref="C68:H68">SUM(C63:C67)</f>
        <v>90901</v>
      </c>
      <c r="D68" s="123">
        <f t="shared" si="2"/>
        <v>61446</v>
      </c>
      <c r="E68" s="122">
        <f t="shared" si="2"/>
        <v>20201</v>
      </c>
      <c r="F68" s="123">
        <f t="shared" si="2"/>
        <v>12454</v>
      </c>
      <c r="G68" s="122">
        <f t="shared" si="2"/>
        <v>70700</v>
      </c>
      <c r="H68" s="124">
        <f t="shared" si="2"/>
        <v>48992</v>
      </c>
    </row>
  </sheetData>
  <sheetProtection/>
  <mergeCells count="25">
    <mergeCell ref="G14:J14"/>
    <mergeCell ref="G15:H15"/>
    <mergeCell ref="I15:J15"/>
    <mergeCell ref="I6:J6"/>
    <mergeCell ref="B5:B7"/>
    <mergeCell ref="C5:D6"/>
    <mergeCell ref="E5:F6"/>
    <mergeCell ref="G5:J5"/>
    <mergeCell ref="G6:H6"/>
    <mergeCell ref="B23:B26"/>
    <mergeCell ref="C23:D25"/>
    <mergeCell ref="E23:F25"/>
    <mergeCell ref="B14:B16"/>
    <mergeCell ref="C14:D15"/>
    <mergeCell ref="E14:F15"/>
    <mergeCell ref="B59:B62"/>
    <mergeCell ref="C59:D61"/>
    <mergeCell ref="E59:F61"/>
    <mergeCell ref="G59:H61"/>
    <mergeCell ref="G23:H25"/>
    <mergeCell ref="I25:J25"/>
    <mergeCell ref="B47:B50"/>
    <mergeCell ref="C47:D49"/>
    <mergeCell ref="E47:F49"/>
    <mergeCell ref="G47:H49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="80" zoomScaleNormal="80" zoomScalePageLayoutView="0" workbookViewId="0" topLeftCell="A25">
      <selection activeCell="H23" sqref="H23"/>
    </sheetView>
  </sheetViews>
  <sheetFormatPr defaultColWidth="11.421875" defaultRowHeight="15"/>
  <cols>
    <col min="1" max="1" width="7.00390625" style="0" customWidth="1"/>
    <col min="2" max="2" width="32.57421875" style="0" customWidth="1"/>
    <col min="3" max="3" width="14.57421875" style="0" bestFit="1" customWidth="1"/>
    <col min="5" max="6" width="13.421875" style="0" customWidth="1"/>
  </cols>
  <sheetData>
    <row r="1" ht="15">
      <c r="A1" s="85" t="s">
        <v>77</v>
      </c>
    </row>
    <row r="3" ht="15.75" customHeight="1">
      <c r="A3" t="s">
        <v>99</v>
      </c>
    </row>
    <row r="5" spans="2:4" ht="15">
      <c r="B5" s="7" t="s">
        <v>0</v>
      </c>
      <c r="C5" s="4" t="s">
        <v>1</v>
      </c>
      <c r="D5" s="78" t="s">
        <v>2</v>
      </c>
    </row>
    <row r="6" spans="2:4" ht="15">
      <c r="B6" s="8" t="s">
        <v>3</v>
      </c>
      <c r="C6" s="13">
        <v>187694</v>
      </c>
      <c r="D6" s="10">
        <v>160332</v>
      </c>
    </row>
    <row r="7" spans="2:4" ht="15">
      <c r="B7" s="8" t="s">
        <v>4</v>
      </c>
      <c r="C7" s="10">
        <v>6</v>
      </c>
      <c r="D7" s="10">
        <v>3</v>
      </c>
    </row>
    <row r="8" spans="2:4" ht="15">
      <c r="B8" s="5" t="s">
        <v>5</v>
      </c>
      <c r="C8" s="31">
        <f>SUM(C6:C7)</f>
        <v>187700</v>
      </c>
      <c r="D8" s="31">
        <f>SUM(D6:D7)</f>
        <v>160335</v>
      </c>
    </row>
    <row r="10" ht="15.75" customHeight="1">
      <c r="A10" t="s">
        <v>108</v>
      </c>
    </row>
    <row r="12" spans="2:4" ht="15">
      <c r="B12" s="7" t="s">
        <v>104</v>
      </c>
      <c r="C12" s="4" t="s">
        <v>1</v>
      </c>
      <c r="D12" s="78" t="s">
        <v>2</v>
      </c>
    </row>
    <row r="13" spans="2:4" ht="15">
      <c r="B13" s="8" t="s">
        <v>6</v>
      </c>
      <c r="C13" s="10">
        <v>98632</v>
      </c>
      <c r="D13" s="10">
        <v>85144</v>
      </c>
    </row>
    <row r="14" spans="2:4" ht="15">
      <c r="B14" s="8" t="s">
        <v>7</v>
      </c>
      <c r="C14" s="13">
        <v>89068</v>
      </c>
      <c r="D14" s="10">
        <v>75191</v>
      </c>
    </row>
    <row r="15" spans="2:4" ht="15">
      <c r="B15" s="5" t="s">
        <v>5</v>
      </c>
      <c r="C15" s="31">
        <f>SUM(C13:C14)</f>
        <v>187700</v>
      </c>
      <c r="D15" s="31">
        <f>SUM(D13:D14)</f>
        <v>160335</v>
      </c>
    </row>
    <row r="17" ht="15">
      <c r="A17" t="s">
        <v>98</v>
      </c>
    </row>
    <row r="19" spans="2:4" ht="15">
      <c r="B19" s="19" t="s">
        <v>39</v>
      </c>
      <c r="C19" s="4" t="s">
        <v>1</v>
      </c>
      <c r="D19" s="78" t="s">
        <v>2</v>
      </c>
    </row>
    <row r="20" spans="2:4" ht="15">
      <c r="B20" s="6" t="s">
        <v>8</v>
      </c>
      <c r="C20" s="10">
        <v>2700</v>
      </c>
      <c r="D20" s="10">
        <v>2443</v>
      </c>
    </row>
    <row r="21" spans="2:4" ht="15">
      <c r="B21" s="6" t="s">
        <v>9</v>
      </c>
      <c r="C21" s="10">
        <v>3625</v>
      </c>
      <c r="D21" s="10">
        <v>3029</v>
      </c>
    </row>
    <row r="22" spans="2:4" ht="15">
      <c r="B22" s="6" t="s">
        <v>10</v>
      </c>
      <c r="C22" s="10">
        <v>5693</v>
      </c>
      <c r="D22" s="10">
        <v>4898</v>
      </c>
    </row>
    <row r="23" spans="2:4" ht="15">
      <c r="B23" s="6" t="s">
        <v>11</v>
      </c>
      <c r="C23" s="10">
        <v>2869</v>
      </c>
      <c r="D23" s="10">
        <v>2521</v>
      </c>
    </row>
    <row r="24" spans="2:4" ht="15">
      <c r="B24" s="6" t="s">
        <v>12</v>
      </c>
      <c r="C24" s="10">
        <v>8708</v>
      </c>
      <c r="D24" s="10">
        <v>7372</v>
      </c>
    </row>
    <row r="25" spans="2:4" ht="15">
      <c r="B25" s="6" t="s">
        <v>13</v>
      </c>
      <c r="C25" s="10">
        <v>20246</v>
      </c>
      <c r="D25" s="10">
        <v>17169</v>
      </c>
    </row>
    <row r="26" spans="2:4" ht="15">
      <c r="B26" s="18" t="s">
        <v>33</v>
      </c>
      <c r="C26" s="10">
        <v>71619</v>
      </c>
      <c r="D26" s="10">
        <v>61211</v>
      </c>
    </row>
    <row r="27" spans="2:4" ht="15">
      <c r="B27" s="6" t="s">
        <v>14</v>
      </c>
      <c r="C27" s="10">
        <v>10181</v>
      </c>
      <c r="D27" s="10">
        <v>8519</v>
      </c>
    </row>
    <row r="28" spans="2:4" ht="15">
      <c r="B28" s="6" t="s">
        <v>15</v>
      </c>
      <c r="C28" s="10">
        <v>11352</v>
      </c>
      <c r="D28" s="10">
        <v>9639</v>
      </c>
    </row>
    <row r="29" spans="2:4" ht="15">
      <c r="B29" s="6" t="s">
        <v>16</v>
      </c>
      <c r="C29" s="10">
        <v>23061</v>
      </c>
      <c r="D29" s="10">
        <v>20610</v>
      </c>
    </row>
    <row r="30" spans="2:4" ht="15">
      <c r="B30" s="6" t="s">
        <v>17</v>
      </c>
      <c r="C30" s="10">
        <v>11018</v>
      </c>
      <c r="D30" s="10">
        <v>9098</v>
      </c>
    </row>
    <row r="31" spans="2:4" ht="15">
      <c r="B31" s="6" t="s">
        <v>18</v>
      </c>
      <c r="C31" s="10">
        <v>4302</v>
      </c>
      <c r="D31" s="10">
        <v>3577</v>
      </c>
    </row>
    <row r="32" spans="2:4" ht="15">
      <c r="B32" s="6" t="s">
        <v>19</v>
      </c>
      <c r="C32" s="10">
        <v>8937</v>
      </c>
      <c r="D32" s="10">
        <v>7372</v>
      </c>
    </row>
    <row r="33" spans="2:4" ht="15">
      <c r="B33" s="6" t="s">
        <v>20</v>
      </c>
      <c r="C33" s="10">
        <v>1533</v>
      </c>
      <c r="D33" s="10">
        <v>1267</v>
      </c>
    </row>
    <row r="34" spans="2:4" ht="15">
      <c r="B34" s="6" t="s">
        <v>21</v>
      </c>
      <c r="C34" s="10">
        <v>1855</v>
      </c>
      <c r="D34" s="10">
        <v>1609</v>
      </c>
    </row>
    <row r="35" spans="2:4" ht="15">
      <c r="B35" s="6" t="s">
        <v>65</v>
      </c>
      <c r="C35" s="13">
        <v>1</v>
      </c>
      <c r="D35" s="10">
        <v>1</v>
      </c>
    </row>
    <row r="36" spans="2:4" ht="15">
      <c r="B36" s="3" t="s">
        <v>5</v>
      </c>
      <c r="C36" s="31">
        <f>SUM(C20:C35)</f>
        <v>187700</v>
      </c>
      <c r="D36" s="31">
        <f>SUM(D20:D35)</f>
        <v>160335</v>
      </c>
    </row>
    <row r="37" s="44" customFormat="1" ht="15"/>
    <row r="38" ht="15">
      <c r="A38" s="75" t="s">
        <v>97</v>
      </c>
    </row>
    <row r="40" spans="2:4" ht="15">
      <c r="B40" s="7" t="s">
        <v>22</v>
      </c>
      <c r="C40" s="4" t="s">
        <v>1</v>
      </c>
      <c r="D40" s="78" t="s">
        <v>2</v>
      </c>
    </row>
    <row r="41" spans="2:4" ht="15">
      <c r="B41" s="8" t="s">
        <v>23</v>
      </c>
      <c r="C41" s="10">
        <v>125193</v>
      </c>
      <c r="D41" s="10">
        <v>109811</v>
      </c>
    </row>
    <row r="42" spans="2:4" ht="15">
      <c r="B42" s="8" t="s">
        <v>24</v>
      </c>
      <c r="C42" s="10">
        <v>62447</v>
      </c>
      <c r="D42" s="10">
        <v>50466</v>
      </c>
    </row>
    <row r="43" spans="2:4" ht="45">
      <c r="B43" s="120" t="s">
        <v>69</v>
      </c>
      <c r="C43" s="10">
        <v>60</v>
      </c>
      <c r="D43" s="10">
        <v>58</v>
      </c>
    </row>
    <row r="44" spans="2:4" s="44" customFormat="1" ht="15">
      <c r="B44" s="9" t="s">
        <v>61</v>
      </c>
      <c r="C44" s="10">
        <v>0</v>
      </c>
      <c r="D44" s="10">
        <v>0</v>
      </c>
    </row>
    <row r="45" spans="2:4" ht="15">
      <c r="B45" s="3" t="s">
        <v>5</v>
      </c>
      <c r="C45" s="31">
        <f>SUM(C41:C44)</f>
        <v>187700</v>
      </c>
      <c r="D45" s="31">
        <f>SUM(D41:D44)</f>
        <v>160335</v>
      </c>
    </row>
    <row r="47" ht="15">
      <c r="A47" t="s">
        <v>96</v>
      </c>
    </row>
    <row r="49" spans="2:8" ht="15">
      <c r="B49" s="153" t="s">
        <v>32</v>
      </c>
      <c r="C49" s="149" t="s">
        <v>3</v>
      </c>
      <c r="D49" s="150"/>
      <c r="E49" s="149" t="s">
        <v>4</v>
      </c>
      <c r="F49" s="150"/>
      <c r="G49" s="149" t="s">
        <v>5</v>
      </c>
      <c r="H49" s="150"/>
    </row>
    <row r="50" spans="2:8" ht="15">
      <c r="B50" s="152"/>
      <c r="C50" s="2" t="s">
        <v>1</v>
      </c>
      <c r="D50" s="2" t="s">
        <v>2</v>
      </c>
      <c r="E50" s="2" t="s">
        <v>1</v>
      </c>
      <c r="F50" s="2" t="s">
        <v>2</v>
      </c>
      <c r="G50" s="2" t="s">
        <v>1</v>
      </c>
      <c r="H50" s="2" t="s">
        <v>2</v>
      </c>
    </row>
    <row r="51" spans="2:8" ht="15">
      <c r="B51" s="8" t="s">
        <v>25</v>
      </c>
      <c r="C51" s="10">
        <v>76909</v>
      </c>
      <c r="D51" s="10">
        <v>62532</v>
      </c>
      <c r="E51" s="10">
        <v>2</v>
      </c>
      <c r="F51" s="10">
        <v>1</v>
      </c>
      <c r="G51" s="10">
        <v>76911</v>
      </c>
      <c r="H51" s="10">
        <v>62533</v>
      </c>
    </row>
    <row r="52" spans="2:8" ht="15">
      <c r="B52" s="17" t="s">
        <v>37</v>
      </c>
      <c r="C52" s="10">
        <v>110653</v>
      </c>
      <c r="D52" s="10">
        <v>97673</v>
      </c>
      <c r="E52" s="10">
        <v>1</v>
      </c>
      <c r="F52" s="10"/>
      <c r="G52" s="10">
        <v>110654</v>
      </c>
      <c r="H52" s="10">
        <v>97673</v>
      </c>
    </row>
    <row r="53" spans="2:8" ht="15">
      <c r="B53" s="17" t="s">
        <v>76</v>
      </c>
      <c r="C53" s="10">
        <v>75</v>
      </c>
      <c r="D53" s="10">
        <v>71</v>
      </c>
      <c r="E53" s="10"/>
      <c r="F53" s="10"/>
      <c r="G53" s="10">
        <v>75</v>
      </c>
      <c r="H53" s="10">
        <v>71</v>
      </c>
    </row>
    <row r="54" spans="2:8" ht="45">
      <c r="B54" s="120" t="s">
        <v>69</v>
      </c>
      <c r="C54" s="13">
        <v>57</v>
      </c>
      <c r="D54" s="10">
        <v>56</v>
      </c>
      <c r="E54" s="10">
        <v>3</v>
      </c>
      <c r="F54" s="10">
        <v>2</v>
      </c>
      <c r="G54" s="10">
        <v>60</v>
      </c>
      <c r="H54" s="10">
        <v>58</v>
      </c>
    </row>
    <row r="55" spans="2:8" ht="15">
      <c r="B55" s="3" t="s">
        <v>5</v>
      </c>
      <c r="C55" s="31">
        <f aca="true" t="shared" si="0" ref="C55:H55">SUM(C51:C54)</f>
        <v>187694</v>
      </c>
      <c r="D55" s="31">
        <f t="shared" si="0"/>
        <v>160332</v>
      </c>
      <c r="E55" s="31">
        <f t="shared" si="0"/>
        <v>6</v>
      </c>
      <c r="F55" s="31">
        <f t="shared" si="0"/>
        <v>3</v>
      </c>
      <c r="G55" s="31">
        <f t="shared" si="0"/>
        <v>187700</v>
      </c>
      <c r="H55" s="31">
        <f t="shared" si="0"/>
        <v>160335</v>
      </c>
    </row>
    <row r="57" spans="2:8" ht="30" customHeight="1">
      <c r="B57" s="230" t="s">
        <v>78</v>
      </c>
      <c r="C57" s="230"/>
      <c r="D57" s="230"/>
      <c r="E57" s="230"/>
      <c r="F57" s="230"/>
      <c r="G57" s="230"/>
      <c r="H57" s="230"/>
    </row>
    <row r="58" ht="15">
      <c r="B58" s="44"/>
    </row>
    <row r="59" ht="15">
      <c r="B59" s="44"/>
    </row>
  </sheetData>
  <sheetProtection/>
  <mergeCells count="5">
    <mergeCell ref="B49:B50"/>
    <mergeCell ref="C49:D49"/>
    <mergeCell ref="E49:F49"/>
    <mergeCell ref="G49:H49"/>
    <mergeCell ref="B57:H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G5" sqref="G5"/>
    </sheetView>
  </sheetViews>
  <sheetFormatPr defaultColWidth="11.421875" defaultRowHeight="15"/>
  <cols>
    <col min="1" max="1" width="12.140625" style="0" customWidth="1"/>
    <col min="2" max="2" width="27.8515625" style="0" customWidth="1"/>
    <col min="3" max="6" width="14.28125" style="0" customWidth="1"/>
    <col min="7" max="7" width="16.140625" style="0" customWidth="1"/>
  </cols>
  <sheetData>
    <row r="1" spans="1:9" s="125" customFormat="1" ht="15">
      <c r="A1" s="237" t="s">
        <v>81</v>
      </c>
      <c r="B1" s="237"/>
      <c r="C1" s="237"/>
      <c r="D1" s="237"/>
      <c r="E1" s="237"/>
      <c r="F1" s="237"/>
      <c r="G1" s="237"/>
      <c r="H1" s="237"/>
      <c r="I1" s="237"/>
    </row>
    <row r="2" spans="1:9" s="125" customFormat="1" ht="15">
      <c r="A2" s="147"/>
      <c r="B2" s="147"/>
      <c r="C2" s="147"/>
      <c r="D2" s="147"/>
      <c r="E2" s="147"/>
      <c r="F2" s="147"/>
      <c r="G2" s="147"/>
      <c r="H2" s="147"/>
      <c r="I2" s="147"/>
    </row>
    <row r="3" s="126" customFormat="1" ht="15">
      <c r="A3" s="127" t="s">
        <v>79</v>
      </c>
    </row>
    <row r="4" s="126" customFormat="1" ht="15">
      <c r="A4" s="127" t="s">
        <v>80</v>
      </c>
    </row>
    <row r="5" spans="1:9" s="23" customFormat="1" ht="15.75" thickBot="1">
      <c r="A5" s="81"/>
      <c r="B5" s="38"/>
      <c r="C5" s="38"/>
      <c r="D5" s="38"/>
      <c r="E5" s="38"/>
      <c r="F5" s="38"/>
      <c r="H5" s="38"/>
      <c r="I5" s="38"/>
    </row>
    <row r="6" spans="1:9" s="23" customFormat="1" ht="15">
      <c r="A6" s="81"/>
      <c r="B6" s="136" t="s">
        <v>103</v>
      </c>
      <c r="C6" s="38"/>
      <c r="D6" s="38"/>
      <c r="E6" s="38"/>
      <c r="F6" s="38"/>
      <c r="H6" s="38"/>
      <c r="I6" s="38"/>
    </row>
    <row r="7" spans="1:9" s="23" customFormat="1" ht="15">
      <c r="A7" s="81"/>
      <c r="B7" s="137" t="s">
        <v>52</v>
      </c>
      <c r="C7" s="38"/>
      <c r="D7" s="38"/>
      <c r="E7" s="38"/>
      <c r="F7" s="38"/>
      <c r="H7" s="38"/>
      <c r="I7" s="38"/>
    </row>
    <row r="8" spans="1:9" s="23" customFormat="1" ht="15.75" thickBot="1">
      <c r="A8" s="81"/>
      <c r="B8" s="138" t="s">
        <v>53</v>
      </c>
      <c r="C8" s="38"/>
      <c r="D8" s="38"/>
      <c r="E8" s="38"/>
      <c r="F8" s="38"/>
      <c r="H8" s="38"/>
      <c r="I8" s="38"/>
    </row>
    <row r="9" spans="1:9" s="23" customFormat="1" ht="15">
      <c r="A9" s="81"/>
      <c r="B9" s="38"/>
      <c r="C9" s="38"/>
      <c r="D9" s="38"/>
      <c r="E9" s="38"/>
      <c r="F9" s="38"/>
      <c r="H9" s="38"/>
      <c r="I9" s="38"/>
    </row>
    <row r="10" spans="1:9" s="23" customFormat="1" ht="15">
      <c r="A10" s="81"/>
      <c r="B10" s="38"/>
      <c r="C10" s="38"/>
      <c r="D10" s="38"/>
      <c r="E10" s="38"/>
      <c r="F10" s="38"/>
      <c r="H10" s="38"/>
      <c r="I10" s="38"/>
    </row>
    <row r="11" spans="1:9" s="23" customFormat="1" ht="15">
      <c r="A11" s="233" t="s">
        <v>83</v>
      </c>
      <c r="B11" s="233"/>
      <c r="C11" s="64"/>
      <c r="D11" s="38"/>
      <c r="E11" s="38"/>
      <c r="F11" s="38"/>
      <c r="H11" s="38"/>
      <c r="I11" s="38"/>
    </row>
    <row r="12" spans="1:7" s="23" customFormat="1" ht="15">
      <c r="A12" s="25"/>
      <c r="G12" s="37"/>
    </row>
    <row r="13" spans="2:6" s="23" customFormat="1" ht="15">
      <c r="B13" s="238" t="s">
        <v>0</v>
      </c>
      <c r="C13" s="231" t="s">
        <v>1</v>
      </c>
      <c r="D13" s="232"/>
      <c r="E13" s="231" t="s">
        <v>2</v>
      </c>
      <c r="F13" s="232"/>
    </row>
    <row r="14" spans="2:6" s="23" customFormat="1" ht="15" customHeight="1">
      <c r="B14" s="238"/>
      <c r="C14" s="26" t="s">
        <v>40</v>
      </c>
      <c r="D14" s="139" t="s">
        <v>41</v>
      </c>
      <c r="E14" s="26" t="s">
        <v>42</v>
      </c>
      <c r="F14" s="26" t="s">
        <v>41</v>
      </c>
    </row>
    <row r="15" spans="2:6" s="23" customFormat="1" ht="16.5" customHeight="1">
      <c r="B15" s="128" t="s">
        <v>43</v>
      </c>
      <c r="C15" s="41">
        <v>77682</v>
      </c>
      <c r="D15" s="140">
        <v>112359</v>
      </c>
      <c r="E15" s="61">
        <v>68223</v>
      </c>
      <c r="F15" s="55">
        <v>102423</v>
      </c>
    </row>
    <row r="16" spans="2:6" s="23" customFormat="1" ht="15.75" customHeight="1">
      <c r="B16" s="128" t="s">
        <v>44</v>
      </c>
      <c r="C16" s="41">
        <v>32172</v>
      </c>
      <c r="D16" s="140">
        <v>42400</v>
      </c>
      <c r="E16" s="61">
        <v>28936</v>
      </c>
      <c r="F16" s="55">
        <v>37812</v>
      </c>
    </row>
    <row r="17" spans="1:6" s="23" customFormat="1" ht="15">
      <c r="A17" s="21"/>
      <c r="B17" s="26" t="s">
        <v>5</v>
      </c>
      <c r="C17" s="41">
        <v>109854</v>
      </c>
      <c r="D17" s="140">
        <v>154759</v>
      </c>
      <c r="E17" s="61">
        <v>97159</v>
      </c>
      <c r="F17" s="55">
        <v>140235</v>
      </c>
    </row>
    <row r="18" s="21" customFormat="1" ht="15">
      <c r="A18" s="24"/>
    </row>
    <row r="19" spans="1:2" s="21" customFormat="1" ht="15.75" customHeight="1">
      <c r="A19" s="239" t="s">
        <v>109</v>
      </c>
      <c r="B19" s="239"/>
    </row>
    <row r="20" s="21" customFormat="1" ht="15">
      <c r="A20" s="27"/>
    </row>
    <row r="21" spans="1:6" s="21" customFormat="1" ht="15">
      <c r="A21" s="27"/>
      <c r="B21" s="235" t="s">
        <v>104</v>
      </c>
      <c r="C21" s="234" t="s">
        <v>1</v>
      </c>
      <c r="D21" s="234"/>
      <c r="E21" s="234" t="s">
        <v>2</v>
      </c>
      <c r="F21" s="234"/>
    </row>
    <row r="22" spans="2:6" s="21" customFormat="1" ht="18" customHeight="1">
      <c r="B22" s="234"/>
      <c r="C22" s="22" t="s">
        <v>40</v>
      </c>
      <c r="D22" s="22" t="s">
        <v>41</v>
      </c>
      <c r="E22" s="22" t="s">
        <v>42</v>
      </c>
      <c r="F22" s="22" t="s">
        <v>41</v>
      </c>
    </row>
    <row r="23" spans="2:6" s="21" customFormat="1" ht="15">
      <c r="B23" s="28" t="s">
        <v>6</v>
      </c>
      <c r="C23" s="40">
        <v>52689</v>
      </c>
      <c r="D23" s="40">
        <v>88874</v>
      </c>
      <c r="E23" s="40">
        <v>46814</v>
      </c>
      <c r="F23" s="40">
        <v>80656</v>
      </c>
    </row>
    <row r="24" spans="2:6" s="21" customFormat="1" ht="15">
      <c r="B24" s="28" t="s">
        <v>7</v>
      </c>
      <c r="C24" s="40">
        <v>57165</v>
      </c>
      <c r="D24" s="40">
        <v>65885</v>
      </c>
      <c r="E24" s="40">
        <v>50345</v>
      </c>
      <c r="F24" s="40">
        <v>59579</v>
      </c>
    </row>
    <row r="25" spans="2:6" s="21" customFormat="1" ht="15">
      <c r="B25" s="22" t="s">
        <v>5</v>
      </c>
      <c r="C25" s="39">
        <v>109854</v>
      </c>
      <c r="D25" s="39">
        <v>154759</v>
      </c>
      <c r="E25" s="39">
        <v>97159</v>
      </c>
      <c r="F25" s="39">
        <v>140235</v>
      </c>
    </row>
    <row r="26" s="21" customFormat="1" ht="15"/>
    <row r="27" s="21" customFormat="1" ht="15">
      <c r="A27" s="20" t="s">
        <v>82</v>
      </c>
    </row>
    <row r="28" s="21" customFormat="1" ht="15">
      <c r="A28" s="27"/>
    </row>
    <row r="29" spans="2:6" s="21" customFormat="1" ht="15">
      <c r="B29" s="234" t="s">
        <v>39</v>
      </c>
      <c r="C29" s="234" t="s">
        <v>1</v>
      </c>
      <c r="D29" s="234"/>
      <c r="E29" s="234" t="s">
        <v>2</v>
      </c>
      <c r="F29" s="234"/>
    </row>
    <row r="30" spans="2:6" s="21" customFormat="1" ht="15">
      <c r="B30" s="234"/>
      <c r="C30" s="22" t="s">
        <v>40</v>
      </c>
      <c r="D30" s="22" t="s">
        <v>41</v>
      </c>
      <c r="E30" s="22" t="s">
        <v>42</v>
      </c>
      <c r="F30" s="22" t="s">
        <v>41</v>
      </c>
    </row>
    <row r="31" spans="2:6" s="21" customFormat="1" ht="15">
      <c r="B31" s="129" t="s">
        <v>8</v>
      </c>
      <c r="C31" s="130">
        <v>1502</v>
      </c>
      <c r="D31" s="130">
        <v>2314</v>
      </c>
      <c r="E31" s="130">
        <v>1355</v>
      </c>
      <c r="F31" s="130">
        <v>2128</v>
      </c>
    </row>
    <row r="32" spans="2:6" s="21" customFormat="1" ht="15">
      <c r="B32" s="129" t="s">
        <v>9</v>
      </c>
      <c r="C32" s="130">
        <v>1811</v>
      </c>
      <c r="D32" s="130">
        <v>2849</v>
      </c>
      <c r="E32" s="130">
        <v>1559</v>
      </c>
      <c r="F32" s="130">
        <v>2519</v>
      </c>
    </row>
    <row r="33" spans="2:6" s="21" customFormat="1" ht="15">
      <c r="B33" s="129" t="s">
        <v>10</v>
      </c>
      <c r="C33" s="130">
        <v>3622</v>
      </c>
      <c r="D33" s="130">
        <v>4759</v>
      </c>
      <c r="E33" s="130">
        <v>3213</v>
      </c>
      <c r="F33" s="130">
        <v>4260</v>
      </c>
    </row>
    <row r="34" spans="2:6" s="21" customFormat="1" ht="15">
      <c r="B34" s="129" t="s">
        <v>11</v>
      </c>
      <c r="C34" s="130">
        <v>1604</v>
      </c>
      <c r="D34" s="130">
        <v>2272</v>
      </c>
      <c r="E34" s="130">
        <v>1400</v>
      </c>
      <c r="F34" s="130">
        <v>2031</v>
      </c>
    </row>
    <row r="35" spans="2:6" s="21" customFormat="1" ht="15">
      <c r="B35" s="129" t="s">
        <v>12</v>
      </c>
      <c r="C35" s="130">
        <v>4779</v>
      </c>
      <c r="D35" s="130">
        <v>6418</v>
      </c>
      <c r="E35" s="130">
        <v>4147</v>
      </c>
      <c r="F35" s="130">
        <v>5659</v>
      </c>
    </row>
    <row r="36" spans="2:6" s="21" customFormat="1" ht="15">
      <c r="B36" s="129" t="s">
        <v>13</v>
      </c>
      <c r="C36" s="130">
        <v>11808</v>
      </c>
      <c r="D36" s="130">
        <v>16620</v>
      </c>
      <c r="E36" s="130">
        <v>10549</v>
      </c>
      <c r="F36" s="130">
        <v>15197</v>
      </c>
    </row>
    <row r="37" spans="2:6" s="21" customFormat="1" ht="15">
      <c r="B37" s="129" t="s">
        <v>33</v>
      </c>
      <c r="C37" s="130">
        <v>43319</v>
      </c>
      <c r="D37" s="130">
        <v>61365</v>
      </c>
      <c r="E37" s="130">
        <v>38582</v>
      </c>
      <c r="F37" s="130">
        <v>56074</v>
      </c>
    </row>
    <row r="38" spans="2:6" s="21" customFormat="1" ht="15">
      <c r="B38" s="129" t="s">
        <v>14</v>
      </c>
      <c r="C38" s="130">
        <v>5495</v>
      </c>
      <c r="D38" s="130">
        <v>7986</v>
      </c>
      <c r="E38" s="130">
        <v>4792</v>
      </c>
      <c r="F38" s="130">
        <v>7092</v>
      </c>
    </row>
    <row r="39" spans="2:6" s="21" customFormat="1" ht="15">
      <c r="B39" s="129" t="s">
        <v>15</v>
      </c>
      <c r="C39" s="130">
        <v>6725</v>
      </c>
      <c r="D39" s="130">
        <v>9445</v>
      </c>
      <c r="E39" s="130">
        <v>5823</v>
      </c>
      <c r="F39" s="130">
        <v>8572</v>
      </c>
    </row>
    <row r="40" spans="2:6" s="21" customFormat="1" ht="15">
      <c r="B40" s="129" t="s">
        <v>16</v>
      </c>
      <c r="C40" s="130">
        <v>14567</v>
      </c>
      <c r="D40" s="130">
        <v>18571</v>
      </c>
      <c r="E40" s="130">
        <v>13231</v>
      </c>
      <c r="F40" s="130">
        <v>17215</v>
      </c>
    </row>
    <row r="41" spans="2:6" s="21" customFormat="1" ht="15">
      <c r="B41" s="129" t="s">
        <v>17</v>
      </c>
      <c r="C41" s="130">
        <v>5883</v>
      </c>
      <c r="D41" s="130">
        <v>8528</v>
      </c>
      <c r="E41" s="130">
        <v>5031</v>
      </c>
      <c r="F41" s="130">
        <v>7475</v>
      </c>
    </row>
    <row r="42" spans="2:6" s="21" customFormat="1" ht="15">
      <c r="B42" s="129" t="s">
        <v>18</v>
      </c>
      <c r="C42" s="130">
        <v>2410</v>
      </c>
      <c r="D42" s="130">
        <v>3727</v>
      </c>
      <c r="E42" s="130">
        <v>2093</v>
      </c>
      <c r="F42" s="130">
        <v>3307</v>
      </c>
    </row>
    <row r="43" spans="2:6" s="21" customFormat="1" ht="15">
      <c r="B43" s="129" t="s">
        <v>19</v>
      </c>
      <c r="C43" s="130">
        <v>4625</v>
      </c>
      <c r="D43" s="130">
        <v>7039</v>
      </c>
      <c r="E43" s="130">
        <v>3963</v>
      </c>
      <c r="F43" s="130">
        <v>6198</v>
      </c>
    </row>
    <row r="44" spans="2:6" s="21" customFormat="1" ht="15">
      <c r="B44" s="129" t="s">
        <v>34</v>
      </c>
      <c r="C44" s="130">
        <v>619</v>
      </c>
      <c r="D44" s="130">
        <v>1113</v>
      </c>
      <c r="E44" s="130">
        <v>506</v>
      </c>
      <c r="F44" s="130">
        <v>955</v>
      </c>
    </row>
    <row r="45" spans="2:6" s="21" customFormat="1" ht="15">
      <c r="B45" s="129" t="s">
        <v>21</v>
      </c>
      <c r="C45" s="130">
        <v>954</v>
      </c>
      <c r="D45" s="130">
        <v>1516</v>
      </c>
      <c r="E45" s="130">
        <v>823</v>
      </c>
      <c r="F45" s="130">
        <v>1372</v>
      </c>
    </row>
    <row r="46" spans="2:6" s="21" customFormat="1" ht="15">
      <c r="B46" s="146" t="s">
        <v>65</v>
      </c>
      <c r="C46" s="130">
        <v>131</v>
      </c>
      <c r="D46" s="130">
        <v>237</v>
      </c>
      <c r="E46" s="130">
        <v>92</v>
      </c>
      <c r="F46" s="130">
        <v>181</v>
      </c>
    </row>
    <row r="47" spans="2:6" s="21" customFormat="1" ht="15">
      <c r="B47" s="22" t="s">
        <v>45</v>
      </c>
      <c r="C47" s="131">
        <v>109854</v>
      </c>
      <c r="D47" s="131">
        <v>154759</v>
      </c>
      <c r="E47" s="131">
        <v>97159</v>
      </c>
      <c r="F47" s="131">
        <v>140235</v>
      </c>
    </row>
    <row r="48" s="21" customFormat="1" ht="15"/>
    <row r="49" spans="1:2" s="21" customFormat="1" ht="15" customHeight="1">
      <c r="A49" s="233" t="s">
        <v>100</v>
      </c>
      <c r="B49" s="233"/>
    </row>
    <row r="50" s="21" customFormat="1" ht="15" customHeight="1">
      <c r="A50" s="27"/>
    </row>
    <row r="51" spans="2:6" s="21" customFormat="1" ht="15" customHeight="1">
      <c r="B51" s="234" t="s">
        <v>22</v>
      </c>
      <c r="C51" s="234" t="s">
        <v>1</v>
      </c>
      <c r="D51" s="234"/>
      <c r="E51" s="234" t="s">
        <v>2</v>
      </c>
      <c r="F51" s="234"/>
    </row>
    <row r="52" spans="2:6" s="21" customFormat="1" ht="15" customHeight="1">
      <c r="B52" s="234"/>
      <c r="C52" s="22" t="s">
        <v>40</v>
      </c>
      <c r="D52" s="22" t="s">
        <v>41</v>
      </c>
      <c r="E52" s="22" t="s">
        <v>42</v>
      </c>
      <c r="F52" s="22" t="s">
        <v>41</v>
      </c>
    </row>
    <row r="53" spans="2:6" s="21" customFormat="1" ht="15" customHeight="1">
      <c r="B53" s="28" t="s">
        <v>46</v>
      </c>
      <c r="C53" s="65">
        <v>78120</v>
      </c>
      <c r="D53" s="65">
        <v>108112</v>
      </c>
      <c r="E53" s="42">
        <v>71869</v>
      </c>
      <c r="F53" s="42">
        <v>99350</v>
      </c>
    </row>
    <row r="54" spans="2:6" s="21" customFormat="1" ht="15" customHeight="1">
      <c r="B54" s="28" t="s">
        <v>47</v>
      </c>
      <c r="C54" s="65">
        <v>31380</v>
      </c>
      <c r="D54" s="65">
        <v>45372</v>
      </c>
      <c r="E54" s="42">
        <v>25004</v>
      </c>
      <c r="F54" s="42">
        <v>39761</v>
      </c>
    </row>
    <row r="55" spans="2:6" s="21" customFormat="1" ht="15" customHeight="1">
      <c r="B55" s="132" t="s">
        <v>62</v>
      </c>
      <c r="C55" s="65">
        <v>223</v>
      </c>
      <c r="D55" s="65">
        <v>1041</v>
      </c>
      <c r="E55" s="42">
        <v>194</v>
      </c>
      <c r="F55" s="42">
        <v>946</v>
      </c>
    </row>
    <row r="56" spans="2:6" s="21" customFormat="1" ht="15" customHeight="1">
      <c r="B56" s="132" t="s">
        <v>65</v>
      </c>
      <c r="C56" s="65">
        <v>131</v>
      </c>
      <c r="D56" s="65">
        <v>234</v>
      </c>
      <c r="E56" s="42">
        <v>92</v>
      </c>
      <c r="F56" s="42">
        <v>178</v>
      </c>
    </row>
    <row r="57" spans="2:6" s="21" customFormat="1" ht="15" customHeight="1">
      <c r="B57" s="22" t="s">
        <v>5</v>
      </c>
      <c r="C57" s="66">
        <v>109854</v>
      </c>
      <c r="D57" s="66">
        <v>154759</v>
      </c>
      <c r="E57" s="66">
        <v>97159</v>
      </c>
      <c r="F57" s="66">
        <v>140235</v>
      </c>
    </row>
    <row r="58" s="21" customFormat="1" ht="15">
      <c r="A58" s="27"/>
    </row>
    <row r="59" spans="1:5" s="43" customFormat="1" ht="15">
      <c r="A59" s="233" t="s">
        <v>101</v>
      </c>
      <c r="B59" s="233"/>
      <c r="C59" s="233"/>
      <c r="D59" s="233"/>
      <c r="E59" s="233"/>
    </row>
    <row r="60" s="21" customFormat="1" ht="15">
      <c r="A60" s="27"/>
    </row>
    <row r="61" spans="2:6" s="21" customFormat="1" ht="15" customHeight="1">
      <c r="B61" s="236" t="s">
        <v>32</v>
      </c>
      <c r="C61" s="234" t="s">
        <v>43</v>
      </c>
      <c r="D61" s="234"/>
      <c r="E61" s="234"/>
      <c r="F61" s="234"/>
    </row>
    <row r="62" spans="2:6" s="21" customFormat="1" ht="15" customHeight="1">
      <c r="B62" s="236"/>
      <c r="C62" s="234" t="s">
        <v>1</v>
      </c>
      <c r="D62" s="234"/>
      <c r="E62" s="234" t="s">
        <v>2</v>
      </c>
      <c r="F62" s="234"/>
    </row>
    <row r="63" spans="2:6" s="21" customFormat="1" ht="15" customHeight="1">
      <c r="B63" s="236"/>
      <c r="C63" s="22" t="s">
        <v>40</v>
      </c>
      <c r="D63" s="22" t="s">
        <v>41</v>
      </c>
      <c r="E63" s="22" t="s">
        <v>42</v>
      </c>
      <c r="F63" s="22" t="s">
        <v>41</v>
      </c>
    </row>
    <row r="64" spans="2:6" s="21" customFormat="1" ht="15" customHeight="1">
      <c r="B64" s="28" t="s">
        <v>25</v>
      </c>
      <c r="C64" s="133">
        <v>26772</v>
      </c>
      <c r="D64" s="133">
        <v>42948</v>
      </c>
      <c r="E64" s="133">
        <v>21726</v>
      </c>
      <c r="F64" s="133">
        <v>37518</v>
      </c>
    </row>
    <row r="65" spans="2:6" s="21" customFormat="1" ht="15" customHeight="1">
      <c r="B65" s="28" t="s">
        <v>37</v>
      </c>
      <c r="C65" s="133">
        <v>43148</v>
      </c>
      <c r="D65" s="133">
        <v>58224</v>
      </c>
      <c r="E65" s="133">
        <v>38808</v>
      </c>
      <c r="F65" s="133">
        <v>53799</v>
      </c>
    </row>
    <row r="66" spans="2:6" s="21" customFormat="1" ht="15" customHeight="1">
      <c r="B66" s="28" t="s">
        <v>38</v>
      </c>
      <c r="C66" s="133">
        <v>7691</v>
      </c>
      <c r="D66" s="133">
        <v>10741</v>
      </c>
      <c r="E66" s="133">
        <v>7623</v>
      </c>
      <c r="F66" s="133">
        <v>10675</v>
      </c>
    </row>
    <row r="67" spans="2:6" s="21" customFormat="1" ht="15" customHeight="1">
      <c r="B67" s="132" t="s">
        <v>63</v>
      </c>
      <c r="C67" s="133">
        <v>71</v>
      </c>
      <c r="D67" s="133">
        <v>446</v>
      </c>
      <c r="E67" s="133">
        <v>66</v>
      </c>
      <c r="F67" s="133">
        <v>431</v>
      </c>
    </row>
    <row r="68" spans="2:9" s="21" customFormat="1" ht="15" customHeight="1">
      <c r="B68" s="22" t="s">
        <v>5</v>
      </c>
      <c r="C68" s="133">
        <v>77682</v>
      </c>
      <c r="D68" s="133">
        <v>112359</v>
      </c>
      <c r="E68" s="133">
        <v>68223</v>
      </c>
      <c r="F68" s="133">
        <v>102423</v>
      </c>
      <c r="G68" s="54"/>
      <c r="H68" s="54"/>
      <c r="I68" s="54"/>
    </row>
    <row r="69" s="21" customFormat="1" ht="15">
      <c r="A69" s="29"/>
    </row>
    <row r="70" spans="1:5" s="21" customFormat="1" ht="15">
      <c r="A70" s="233" t="s">
        <v>102</v>
      </c>
      <c r="B70" s="233"/>
      <c r="C70" s="233"/>
      <c r="D70" s="233"/>
      <c r="E70" s="233"/>
    </row>
    <row r="71" s="21" customFormat="1" ht="15">
      <c r="A71" s="29"/>
    </row>
    <row r="72" spans="2:6" s="21" customFormat="1" ht="15" customHeight="1">
      <c r="B72" s="234" t="s">
        <v>32</v>
      </c>
      <c r="C72" s="234" t="s">
        <v>44</v>
      </c>
      <c r="D72" s="234"/>
      <c r="E72" s="234"/>
      <c r="F72" s="234"/>
    </row>
    <row r="73" spans="2:6" s="21" customFormat="1" ht="15" customHeight="1">
      <c r="B73" s="234"/>
      <c r="C73" s="234" t="s">
        <v>1</v>
      </c>
      <c r="D73" s="234"/>
      <c r="E73" s="234" t="s">
        <v>2</v>
      </c>
      <c r="F73" s="234"/>
    </row>
    <row r="74" spans="2:6" s="21" customFormat="1" ht="15" customHeight="1">
      <c r="B74" s="234"/>
      <c r="C74" s="22" t="s">
        <v>40</v>
      </c>
      <c r="D74" s="22" t="s">
        <v>41</v>
      </c>
      <c r="E74" s="22" t="s">
        <v>42</v>
      </c>
      <c r="F74" s="22" t="s">
        <v>41</v>
      </c>
    </row>
    <row r="75" spans="2:6" s="21" customFormat="1" ht="15" customHeight="1">
      <c r="B75" s="134" t="s">
        <v>25</v>
      </c>
      <c r="C75" s="135">
        <v>10106</v>
      </c>
      <c r="D75" s="135">
        <v>15058</v>
      </c>
      <c r="E75" s="135">
        <v>8963</v>
      </c>
      <c r="F75" s="135">
        <v>13342</v>
      </c>
    </row>
    <row r="76" spans="2:6" s="21" customFormat="1" ht="15" customHeight="1">
      <c r="B76" s="28" t="s">
        <v>37</v>
      </c>
      <c r="C76" s="135">
        <v>18145</v>
      </c>
      <c r="D76" s="135">
        <v>22277</v>
      </c>
      <c r="E76" s="135">
        <v>16591</v>
      </c>
      <c r="F76" s="135">
        <v>20101</v>
      </c>
    </row>
    <row r="77" spans="2:9" s="21" customFormat="1" ht="15" customHeight="1">
      <c r="B77" s="28" t="s">
        <v>38</v>
      </c>
      <c r="C77" s="135">
        <v>3638</v>
      </c>
      <c r="D77" s="135">
        <v>4236</v>
      </c>
      <c r="E77" s="135">
        <v>3162</v>
      </c>
      <c r="F77" s="135">
        <v>3676</v>
      </c>
      <c r="G77" s="54"/>
      <c r="H77" s="54"/>
      <c r="I77" s="54"/>
    </row>
    <row r="78" spans="2:9" s="21" customFormat="1" ht="15" customHeight="1">
      <c r="B78" s="132" t="s">
        <v>63</v>
      </c>
      <c r="C78" s="135">
        <v>152</v>
      </c>
      <c r="D78" s="135">
        <v>595</v>
      </c>
      <c r="E78" s="135">
        <v>128</v>
      </c>
      <c r="F78" s="135">
        <v>515</v>
      </c>
      <c r="G78" s="54"/>
      <c r="H78" s="54"/>
      <c r="I78" s="54"/>
    </row>
    <row r="79" spans="2:9" s="21" customFormat="1" ht="15" customHeight="1">
      <c r="B79" s="132" t="s">
        <v>64</v>
      </c>
      <c r="C79" s="135">
        <v>131</v>
      </c>
      <c r="D79" s="135">
        <v>234</v>
      </c>
      <c r="E79" s="135">
        <v>92</v>
      </c>
      <c r="F79" s="135">
        <v>178</v>
      </c>
      <c r="G79" s="54"/>
      <c r="H79" s="54"/>
      <c r="I79" s="54"/>
    </row>
    <row r="80" spans="2:6" s="21" customFormat="1" ht="15" customHeight="1">
      <c r="B80" s="22" t="s">
        <v>5</v>
      </c>
      <c r="C80" s="135">
        <v>32172</v>
      </c>
      <c r="D80" s="135">
        <v>42400</v>
      </c>
      <c r="E80" s="135">
        <v>28936</v>
      </c>
      <c r="F80" s="135">
        <v>37812</v>
      </c>
    </row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  <row r="282" s="21" customFormat="1" ht="15"/>
    <row r="283" s="21" customFormat="1" ht="15"/>
    <row r="284" s="21" customFormat="1" ht="15"/>
    <row r="285" s="21" customFormat="1" ht="15"/>
    <row r="286" s="21" customFormat="1" ht="15"/>
    <row r="287" s="21" customFormat="1" ht="15"/>
    <row r="288" s="21" customFormat="1" ht="15"/>
    <row r="289" s="21" customFormat="1" ht="15"/>
    <row r="290" s="21" customFormat="1" ht="15"/>
    <row r="291" s="21" customFormat="1" ht="15"/>
    <row r="292" s="21" customFormat="1" ht="15"/>
    <row r="293" s="21" customFormat="1" ht="15"/>
    <row r="294" s="21" customFormat="1" ht="15"/>
    <row r="295" s="21" customFormat="1" ht="15"/>
    <row r="296" s="21" customFormat="1" ht="15"/>
    <row r="297" s="21" customFormat="1" ht="15"/>
    <row r="298" s="21" customFormat="1" ht="15"/>
    <row r="299" s="21" customFormat="1" ht="15"/>
    <row r="300" s="21" customFormat="1" ht="15"/>
    <row r="301" s="21" customFormat="1" ht="15"/>
    <row r="302" s="21" customFormat="1" ht="15"/>
    <row r="303" s="21" customFormat="1" ht="15"/>
    <row r="304" s="21" customFormat="1" ht="15"/>
    <row r="305" s="21" customFormat="1" ht="15"/>
    <row r="306" s="21" customFormat="1" ht="15"/>
    <row r="307" s="21" customFormat="1" ht="15"/>
    <row r="308" s="21" customFormat="1" ht="15"/>
    <row r="309" s="21" customFormat="1" ht="15"/>
    <row r="310" s="21" customFormat="1" ht="15"/>
    <row r="311" s="21" customFormat="1" ht="15"/>
    <row r="312" s="21" customFormat="1" ht="15"/>
    <row r="313" s="21" customFormat="1" ht="15"/>
    <row r="314" s="21" customFormat="1" ht="15"/>
    <row r="315" s="21" customFormat="1" ht="15"/>
    <row r="316" s="21" customFormat="1" ht="15"/>
    <row r="317" s="21" customFormat="1" ht="15"/>
    <row r="318" s="21" customFormat="1" ht="15"/>
    <row r="319" s="21" customFormat="1" ht="15"/>
    <row r="320" s="21" customFormat="1" ht="15"/>
    <row r="321" s="21" customFormat="1" ht="15"/>
    <row r="322" s="21" customFormat="1" ht="15"/>
    <row r="323" s="21" customFormat="1" ht="15"/>
    <row r="324" s="21" customFormat="1" ht="15"/>
    <row r="325" s="21" customFormat="1" ht="15"/>
    <row r="326" s="21" customFormat="1" ht="15"/>
    <row r="327" s="21" customFormat="1" ht="15"/>
    <row r="328" s="21" customFormat="1" ht="15"/>
    <row r="329" s="21" customFormat="1" ht="15"/>
    <row r="330" s="21" customFormat="1" ht="15"/>
    <row r="331" s="21" customFormat="1" ht="15"/>
    <row r="332" s="21" customFormat="1" ht="15"/>
    <row r="333" s="21" customFormat="1" ht="15"/>
    <row r="334" s="21" customFormat="1" ht="15"/>
    <row r="335" s="21" customFormat="1" ht="15"/>
    <row r="336" s="21" customFormat="1" ht="15"/>
    <row r="337" s="21" customFormat="1" ht="15"/>
    <row r="338" s="21" customFormat="1" ht="15"/>
    <row r="339" s="21" customFormat="1" ht="15"/>
    <row r="340" s="21" customFormat="1" ht="15"/>
    <row r="341" s="21" customFormat="1" ht="15"/>
    <row r="342" s="21" customFormat="1" ht="15"/>
    <row r="343" s="21" customFormat="1" ht="15"/>
    <row r="344" s="21" customFormat="1" ht="15"/>
    <row r="345" s="21" customFormat="1" ht="15"/>
    <row r="346" s="21" customFormat="1" ht="15"/>
    <row r="347" s="21" customFormat="1" ht="15"/>
    <row r="348" s="21" customFormat="1" ht="15"/>
    <row r="349" s="21" customFormat="1" ht="15"/>
    <row r="350" s="21" customFormat="1" ht="15"/>
    <row r="351" s="21" customFormat="1" ht="15"/>
    <row r="352" s="21" customFormat="1" ht="15"/>
    <row r="353" s="21" customFormat="1" ht="15"/>
    <row r="354" s="21" customFormat="1" ht="15"/>
    <row r="355" s="21" customFormat="1" ht="15"/>
    <row r="356" s="21" customFormat="1" ht="15"/>
    <row r="357" s="21" customFormat="1" ht="15"/>
    <row r="358" s="21" customFormat="1" ht="15"/>
    <row r="359" s="21" customFormat="1" ht="15"/>
    <row r="360" s="21" customFormat="1" ht="15"/>
    <row r="361" s="21" customFormat="1" ht="15"/>
    <row r="362" s="21" customFormat="1" ht="15"/>
    <row r="363" s="21" customFormat="1" ht="15"/>
    <row r="364" s="21" customFormat="1" ht="15"/>
    <row r="365" s="21" customFormat="1" ht="15"/>
    <row r="366" s="21" customFormat="1" ht="15"/>
    <row r="367" s="21" customFormat="1" ht="15"/>
    <row r="368" s="21" customFormat="1" ht="15"/>
    <row r="369" s="21" customFormat="1" ht="15"/>
    <row r="370" s="21" customFormat="1" ht="15"/>
    <row r="371" s="21" customFormat="1" ht="15"/>
    <row r="372" s="21" customFormat="1" ht="15"/>
    <row r="373" s="21" customFormat="1" ht="15"/>
    <row r="374" s="21" customFormat="1" ht="15"/>
    <row r="375" s="21" customFormat="1" ht="15"/>
    <row r="376" s="21" customFormat="1" ht="15"/>
    <row r="377" s="21" customFormat="1" ht="15"/>
    <row r="378" s="21" customFormat="1" ht="15"/>
    <row r="379" s="21" customFormat="1" ht="15"/>
    <row r="380" s="21" customFormat="1" ht="15"/>
    <row r="381" s="21" customFormat="1" ht="15"/>
    <row r="382" s="21" customFormat="1" ht="15"/>
    <row r="383" s="21" customFormat="1" ht="15"/>
    <row r="384" s="21" customFormat="1" ht="15"/>
    <row r="385" s="21" customFormat="1" ht="15"/>
    <row r="386" s="21" customFormat="1" ht="15"/>
    <row r="387" s="21" customFormat="1" ht="15"/>
    <row r="388" s="21" customFormat="1" ht="15"/>
    <row r="389" s="21" customFormat="1" ht="15"/>
    <row r="390" s="21" customFormat="1" ht="15"/>
    <row r="391" s="21" customFormat="1" ht="15"/>
    <row r="392" s="21" customFormat="1" ht="15"/>
    <row r="393" s="21" customFormat="1" ht="15"/>
    <row r="394" s="21" customFormat="1" ht="15"/>
    <row r="395" s="21" customFormat="1" ht="15"/>
    <row r="396" s="21" customFormat="1" ht="15"/>
    <row r="397" s="21" customFormat="1" ht="15"/>
    <row r="398" s="21" customFormat="1" ht="15"/>
    <row r="399" s="21" customFormat="1" ht="15"/>
    <row r="400" s="21" customFormat="1" ht="15"/>
    <row r="401" s="21" customFormat="1" ht="15"/>
    <row r="402" s="21" customFormat="1" ht="15"/>
    <row r="403" s="21" customFormat="1" ht="15"/>
    <row r="404" s="21" customFormat="1" ht="15"/>
    <row r="405" s="21" customFormat="1" ht="15"/>
    <row r="406" s="21" customFormat="1" ht="15"/>
    <row r="407" s="21" customFormat="1" ht="15"/>
    <row r="408" s="21" customFormat="1" ht="15"/>
    <row r="409" s="21" customFormat="1" ht="15"/>
    <row r="410" s="21" customFormat="1" ht="15"/>
    <row r="411" s="21" customFormat="1" ht="15"/>
    <row r="412" s="21" customFormat="1" ht="15"/>
    <row r="413" s="21" customFormat="1" ht="15"/>
    <row r="414" s="21" customFormat="1" ht="15"/>
    <row r="415" s="21" customFormat="1" ht="15"/>
    <row r="416" s="21" customFormat="1" ht="15"/>
    <row r="417" s="21" customFormat="1" ht="15"/>
    <row r="418" s="21" customFormat="1" ht="15"/>
    <row r="419" s="21" customFormat="1" ht="15"/>
    <row r="420" s="21" customFormat="1" ht="15"/>
    <row r="421" s="21" customFormat="1" ht="15"/>
    <row r="422" s="21" customFormat="1" ht="15"/>
    <row r="423" s="21" customFormat="1" ht="15"/>
    <row r="424" s="21" customFormat="1" ht="15"/>
    <row r="425" s="21" customFormat="1" ht="15"/>
    <row r="426" s="21" customFormat="1" ht="15"/>
    <row r="427" s="21" customFormat="1" ht="15"/>
    <row r="428" s="21" customFormat="1" ht="15"/>
    <row r="429" s="21" customFormat="1" ht="15"/>
    <row r="430" s="21" customFormat="1" ht="15"/>
    <row r="431" s="21" customFormat="1" ht="15"/>
    <row r="432" s="21" customFormat="1" ht="15"/>
    <row r="433" s="21" customFormat="1" ht="15"/>
    <row r="434" s="21" customFormat="1" ht="15"/>
    <row r="435" s="21" customFormat="1" ht="15"/>
    <row r="436" s="21" customFormat="1" ht="15"/>
    <row r="437" s="21" customFormat="1" ht="15"/>
    <row r="438" s="21" customFormat="1" ht="15"/>
    <row r="439" s="21" customFormat="1" ht="15"/>
    <row r="440" s="21" customFormat="1" ht="15"/>
    <row r="441" s="21" customFormat="1" ht="15"/>
    <row r="442" s="21" customFormat="1" ht="15"/>
    <row r="443" s="21" customFormat="1" ht="15"/>
    <row r="444" s="21" customFormat="1" ht="15"/>
    <row r="445" s="21" customFormat="1" ht="15"/>
    <row r="446" s="21" customFormat="1" ht="15"/>
    <row r="447" s="21" customFormat="1" ht="15"/>
    <row r="448" s="21" customFormat="1" ht="15"/>
    <row r="449" s="21" customFormat="1" ht="15"/>
    <row r="450" s="21" customFormat="1" ht="15"/>
    <row r="451" s="21" customFormat="1" ht="15"/>
    <row r="452" s="21" customFormat="1" ht="15"/>
    <row r="453" s="21" customFormat="1" ht="15"/>
    <row r="454" s="21" customFormat="1" ht="15"/>
    <row r="455" s="21" customFormat="1" ht="15"/>
    <row r="456" s="21" customFormat="1" ht="15"/>
    <row r="457" s="21" customFormat="1" ht="15"/>
    <row r="458" s="21" customFormat="1" ht="15"/>
    <row r="459" s="21" customFormat="1" ht="15"/>
    <row r="460" s="21" customFormat="1" ht="15"/>
    <row r="461" s="21" customFormat="1" ht="15"/>
    <row r="462" s="21" customFormat="1" ht="15"/>
    <row r="463" s="21" customFormat="1" ht="15"/>
    <row r="464" s="21" customFormat="1" ht="15"/>
    <row r="465" s="21" customFormat="1" ht="15"/>
    <row r="466" s="21" customFormat="1" ht="15"/>
    <row r="467" s="21" customFormat="1" ht="15"/>
    <row r="468" s="21" customFormat="1" ht="15"/>
    <row r="469" s="21" customFormat="1" ht="15"/>
    <row r="470" s="21" customFormat="1" ht="15"/>
    <row r="471" s="21" customFormat="1" ht="15"/>
    <row r="472" s="21" customFormat="1" ht="15"/>
    <row r="473" s="21" customFormat="1" ht="15"/>
    <row r="474" s="21" customFormat="1" ht="15"/>
    <row r="475" s="21" customFormat="1" ht="15"/>
    <row r="476" s="21" customFormat="1" ht="15"/>
    <row r="477" s="21" customFormat="1" ht="15"/>
    <row r="478" s="21" customFormat="1" ht="15"/>
    <row r="479" s="21" customFormat="1" ht="15"/>
    <row r="480" s="21" customFormat="1" ht="15"/>
    <row r="481" s="21" customFormat="1" ht="15"/>
    <row r="482" s="21" customFormat="1" ht="15"/>
    <row r="483" s="21" customFormat="1" ht="15"/>
    <row r="484" s="21" customFormat="1" ht="15"/>
    <row r="485" s="21" customFormat="1" ht="15"/>
    <row r="486" s="21" customFormat="1" ht="15"/>
    <row r="487" s="21" customFormat="1" ht="15"/>
    <row r="488" s="21" customFormat="1" ht="15"/>
    <row r="489" s="21" customFormat="1" ht="15"/>
    <row r="490" s="21" customFormat="1" ht="15"/>
    <row r="491" s="21" customFormat="1" ht="15"/>
    <row r="492" s="21" customFormat="1" ht="15"/>
    <row r="493" s="21" customFormat="1" ht="15"/>
    <row r="494" s="21" customFormat="1" ht="15"/>
    <row r="495" s="21" customFormat="1" ht="15"/>
    <row r="496" s="21" customFormat="1" ht="15"/>
    <row r="497" s="21" customFormat="1" ht="15"/>
    <row r="498" s="21" customFormat="1" ht="15"/>
    <row r="499" s="21" customFormat="1" ht="15"/>
    <row r="500" s="21" customFormat="1" ht="15"/>
    <row r="501" s="21" customFormat="1" ht="15"/>
    <row r="502" s="21" customFormat="1" ht="15"/>
    <row r="503" s="21" customFormat="1" ht="15"/>
    <row r="504" s="21" customFormat="1" ht="15"/>
    <row r="505" s="21" customFormat="1" ht="15"/>
    <row r="506" s="21" customFormat="1" ht="15"/>
  </sheetData>
  <sheetProtection/>
  <mergeCells count="26">
    <mergeCell ref="E73:F73"/>
    <mergeCell ref="B29:B30"/>
    <mergeCell ref="C29:D29"/>
    <mergeCell ref="E29:F29"/>
    <mergeCell ref="B51:B52"/>
    <mergeCell ref="C51:D51"/>
    <mergeCell ref="E51:F51"/>
    <mergeCell ref="A59:E59"/>
    <mergeCell ref="C61:F61"/>
    <mergeCell ref="A1:I1"/>
    <mergeCell ref="A11:B11"/>
    <mergeCell ref="E21:F21"/>
    <mergeCell ref="B13:B14"/>
    <mergeCell ref="A49:B49"/>
    <mergeCell ref="A19:B19"/>
    <mergeCell ref="E13:F13"/>
    <mergeCell ref="C13:D13"/>
    <mergeCell ref="A70:E70"/>
    <mergeCell ref="B72:B74"/>
    <mergeCell ref="C72:F72"/>
    <mergeCell ref="C73:D73"/>
    <mergeCell ref="C62:D62"/>
    <mergeCell ref="E62:F62"/>
    <mergeCell ref="B21:B22"/>
    <mergeCell ref="C21:D21"/>
    <mergeCell ref="B61:B63"/>
  </mergeCells>
  <printOptions/>
  <pageMargins left="0.75" right="0.75" top="1" bottom="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Demre</dc:creator>
  <cp:keywords/>
  <dc:description/>
  <cp:lastModifiedBy>publi01</cp:lastModifiedBy>
  <cp:lastPrinted>2016-05-13T14:35:03Z</cp:lastPrinted>
  <dcterms:created xsi:type="dcterms:W3CDTF">2012-04-19T12:11:05Z</dcterms:created>
  <dcterms:modified xsi:type="dcterms:W3CDTF">2016-06-24T14:30:25Z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